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4758e3d0e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13f33d11f9c4d28"/>
    <x:sheet xmlns:r="http://schemas.openxmlformats.org/officeDocument/2006/relationships" name="README" sheetId="2" r:id="R63f53bb723784cf1"/>
    <x:sheet xmlns:r="http://schemas.openxmlformats.org/officeDocument/2006/relationships" name="Settlement Data" sheetId="3" r:id="Rc4e3c476f9df465e"/>
    <x:sheet xmlns:r="http://schemas.openxmlformats.org/officeDocument/2006/relationships" name="SKU Master" sheetId="4" r:id="R5544d7f36fe1464d"/>
    <x:sheet xmlns:r="http://schemas.openxmlformats.org/officeDocument/2006/relationships" name="Ad Spend" sheetId="5" r:id="Rb1caa816ba824c22"/>
    <x:sheet xmlns:r="http://schemas.openxmlformats.org/officeDocument/2006/relationships" name="Overheads" sheetId="6" r:id="R4024c80d7b2349c7"/>
    <x:sheet xmlns:r="http://schemas.openxmlformats.org/officeDocument/2006/relationships" name="Profit Calculator" sheetId="7" r:id="Rca56f040ba5f4a42"/>
    <x:sheet xmlns:r="http://schemas.openxmlformats.org/officeDocument/2006/relationships" name="START HERE" sheetId="8" r:id="R0300c1f91bc746ea"/>
  </x:sheets>
</x:workbook>
</file>

<file path=xl/sharedStrings.xml><?xml version="1.0" encoding="utf-8"?>
<x:sst xmlns:x="http://schemas.openxmlformats.org/spreadsheetml/2006/main">
  <x:si>
    <x:t xml:space="preserve">Amazon FBA Profit Dashboard (Simple)</x:t>
  </x:si>
  <x:si>
    <x:t xml:space="preserve">Total Net Sales:</x:t>
  </x:si>
  <x:si>
    <x:t xml:space="preserve">Total Net Profit:</x:t>
  </x:si>
  <x:si>
    <x:t xml:space="preserve">Average TACOS:</x:t>
  </x:si>
  <x:si>
    <x:t xml:space="preserve">Net Profit by SKU</x:t>
  </x:si>
  <x:si>
    <x:t xml:space="preserve">SKU</x:t>
  </x:si>
  <x:si>
    <x:t xml:space="preserve">Net Profit</x:t>
  </x:si>
  <x:si>
    <x:t xml:space="preserve">Top 3 SKUs (by Net Profit)</x:t>
  </x:si>
  <x:si>
    <x:t xml:space="preserve">Bottom 3 SKUs (by Net Profit)</x:t>
  </x:si>
  <x:si>
    <x:t xml:space="preserve">Amazon FBA Profit Calculator (v11 - Simple Formulas)</x:t>
  </x:si>
  <x:si>
    <x:t xml:space="preserve">Paste data on: Settlement Data, SKU Master, Ad Spend, Overheads.</x:t>
  </x:si>
  <x:si>
    <x:t xml:space="preserve">Profit Calculator uses only SUMIF, VLOOKUP, and basic ratios.</x:t>
  </x:si>
  <x:si>
    <x:t xml:space="preserve">Settlement ID</x:t>
  </x:si>
  <x:si>
    <x:t xml:space="preserve">Units Sold</x:t>
  </x:si>
  <x:si>
    <x:t xml:space="preserve">Product Sales</x:t>
  </x:si>
  <x:si>
    <x:t xml:space="preserve">Refunds</x:t>
  </x:si>
  <x:si>
    <x:t xml:space="preserve">Amazon Fees</x:t>
  </x:si>
  <x:si>
    <x:t xml:space="preserve">Shipping Fees</x:t>
  </x:si>
  <x:si>
    <x:t xml:space="preserve">Other Fees</x:t>
  </x:si>
  <x:si>
    <x:t xml:space="preserve">STL-12000</x:t>
  </x:si>
  <x:si>
    <x:t xml:space="preserve">SKU-OM3-1000</x:t>
  </x:si>
  <x:si>
    <x:t xml:space="preserve">STL-12001</x:t>
  </x:si>
  <x:si>
    <x:t xml:space="preserve">SKU-D3-5000</x:t>
  </x:si>
  <x:si>
    <x:t xml:space="preserve">STL-12002</x:t>
  </x:si>
  <x:si>
    <x:t xml:space="preserve">SKU-PRO-30B</x:t>
  </x:si>
  <x:si>
    <x:t xml:space="preserve">STL-12003</x:t>
  </x:si>
  <x:si>
    <x:t xml:space="preserve">SKU-ASH-120</x:t>
  </x:si>
  <x:si>
    <x:t xml:space="preserve">STL-12004</x:t>
  </x:si>
  <x:si>
    <x:t xml:space="preserve">SKU-MV-W60</x:t>
  </x:si>
  <x:si>
    <x:t xml:space="preserve">STL-12005</x:t>
  </x:si>
  <x:si>
    <x:t xml:space="preserve">SKU-MAG-G</x:t>
  </x:si>
  <x:si>
    <x:t xml:space="preserve">STL-12006</x:t>
  </x:si>
  <x:si>
    <x:t xml:space="preserve">SKU-COLL-POW</x:t>
  </x:si>
  <x:si>
    <x:t xml:space="preserve">STL-12007</x:t>
  </x:si>
  <x:si>
    <x:t xml:space="preserve">SKU-ZINC-50</x:t>
  </x:si>
  <x:si>
    <x:t xml:space="preserve">STL-12008</x:t>
  </x:si>
  <x:si>
    <x:t xml:space="preserve">SKU-ELD-IMM</x:t>
  </x:si>
  <x:si>
    <x:t xml:space="preserve">STL-12009</x:t>
  </x:si>
  <x:si>
    <x:t xml:space="preserve">SKU-IRON-65</x:t>
  </x:si>
  <x:si>
    <x:t xml:space="preserve">STL-12010</x:t>
  </x:si>
  <x:si>
    <x:t xml:space="preserve">STL-12011</x:t>
  </x:si>
  <x:si>
    <x:t xml:space="preserve">STL-12012</x:t>
  </x:si>
  <x:si>
    <x:t xml:space="preserve">STL-12013</x:t>
  </x:si>
  <x:si>
    <x:t xml:space="preserve">STL-12014</x:t>
  </x:si>
  <x:si>
    <x:t xml:space="preserve">STL-12015</x:t>
  </x:si>
  <x:si>
    <x:t xml:space="preserve">STL-12016</x:t>
  </x:si>
  <x:si>
    <x:t xml:space="preserve">STL-12017</x:t>
  </x:si>
  <x:si>
    <x:t xml:space="preserve">STL-12018</x:t>
  </x:si>
  <x:si>
    <x:t xml:space="preserve">STL-12019</x:t>
  </x:si>
  <x:si>
    <x:t xml:space="preserve">STL-12020</x:t>
  </x:si>
  <x:si>
    <x:t xml:space="preserve">STL-12021</x:t>
  </x:si>
  <x:si>
    <x:t xml:space="preserve">STL-12022</x:t>
  </x:si>
  <x:si>
    <x:t xml:space="preserve">STL-12023</x:t>
  </x:si>
  <x:si>
    <x:t xml:space="preserve">STL-12024</x:t>
  </x:si>
  <x:si>
    <x:t xml:space="preserve">STL-12025</x:t>
  </x:si>
  <x:si>
    <x:t xml:space="preserve">STL-12026</x:t>
  </x:si>
  <x:si>
    <x:t xml:space="preserve">STL-12027</x:t>
  </x:si>
  <x:si>
    <x:t xml:space="preserve">STL-12028</x:t>
  </x:si>
  <x:si>
    <x:t xml:space="preserve">STL-12029</x:t>
  </x:si>
  <x:si>
    <x:t xml:space="preserve">STL-12030</x:t>
  </x:si>
  <x:si>
    <x:t xml:space="preserve">STL-12031</x:t>
  </x:si>
  <x:si>
    <x:t xml:space="preserve">STL-12032</x:t>
  </x:si>
  <x:si>
    <x:t xml:space="preserve">STL-12033</x:t>
  </x:si>
  <x:si>
    <x:t xml:space="preserve">STL-12034</x:t>
  </x:si>
  <x:si>
    <x:t xml:space="preserve">STL-12035</x:t>
  </x:si>
  <x:si>
    <x:t xml:space="preserve">STL-12036</x:t>
  </x:si>
  <x:si>
    <x:t xml:space="preserve">STL-12037</x:t>
  </x:si>
  <x:si>
    <x:t xml:space="preserve">STL-12038</x:t>
  </x:si>
  <x:si>
    <x:t xml:space="preserve">STL-12039</x:t>
  </x:si>
  <x:si>
    <x:t xml:space="preserve">STL-12040</x:t>
  </x:si>
  <x:si>
    <x:t xml:space="preserve">STL-12041</x:t>
  </x:si>
  <x:si>
    <x:t xml:space="preserve">STL-12042</x:t>
  </x:si>
  <x:si>
    <x:t xml:space="preserve">STL-12043</x:t>
  </x:si>
  <x:si>
    <x:t xml:space="preserve">STL-12044</x:t>
  </x:si>
  <x:si>
    <x:t xml:space="preserve">STL-12045</x:t>
  </x:si>
  <x:si>
    <x:t xml:space="preserve">STL-12046</x:t>
  </x:si>
  <x:si>
    <x:t xml:space="preserve">STL-12047</x:t>
  </x:si>
  <x:si>
    <x:t xml:space="preserve">STL-12048</x:t>
  </x:si>
  <x:si>
    <x:t xml:space="preserve">STL-12049</x:t>
  </x:si>
  <x:si>
    <x:t xml:space="preserve">Product Name</x:t>
  </x:si>
  <x:si>
    <x:t xml:space="preserve">Unit COGS (landed)</x:t>
  </x:si>
  <x:si>
    <x:t xml:space="preserve">Omega-3 Fish Oil 1000mg (120ct)</x:t>
  </x:si>
  <x:si>
    <x:t xml:space="preserve">Vitamin D3 5000 IU (180ct)</x:t>
  </x:si>
  <x:si>
    <x:t xml:space="preserve">Probiotic 30B CFU (60ct)</x:t>
  </x:si>
  <x:si>
    <x:t xml:space="preserve">Ashwagandha 120 Capsules</x:t>
  </x:si>
  <x:si>
    <x:t xml:space="preserve">Women's Multivitamin (60ct)</x:t>
  </x:si>
  <x:si>
    <x:t xml:space="preserve">Magnesium Glycinate 400mg</x:t>
  </x:si>
  <x:si>
    <x:t xml:space="preserve">Collagen Peptides Powder 500g</x:t>
  </x:si>
  <x:si>
    <x:t xml:space="preserve">Zinc 50mg (200ct)</x:t>
  </x:si>
  <x:si>
    <x:t xml:space="preserve">Elderberry Immune Gummies</x:t>
  </x:si>
  <x:si>
    <x:t xml:space="preserve">Iron 65mg (Ferrous Sulfate)</x:t>
  </x:si>
  <x:si>
    <x:t xml:space="preserve">Ad Spend</x:t>
  </x:si>
  <x:si>
    <x:t xml:space="preserve">Ad Sales</x:t>
  </x:si>
  <x:si>
    <x:t xml:space="preserve">Cost Name</x:t>
  </x:si>
  <x:si>
    <x:t xml:space="preserve">Monthly Cost</x:t>
  </x:si>
  <x:si>
    <x:t xml:space="preserve">Salaries</x:t>
  </x:si>
  <x:si>
    <x:t xml:space="preserve">Rent &amp; Utilities</x:t>
  </x:si>
  <x:si>
    <x:t xml:space="preserve">Software (Apps, Tools)</x:t>
  </x:si>
  <x:si>
    <x:t xml:space="preserve">Accounting/Compliance</x:t>
  </x:si>
  <x:si>
    <x:t xml:space="preserve">Misc Ops</x:t>
  </x:si>
  <x:si>
    <x:t xml:space="preserve">Net Sales</x:t>
  </x:si>
  <x:si>
    <x:t xml:space="preserve">Shipping (Settlement)</x:t>
  </x:si>
  <x:si>
    <x:t xml:space="preserve">Unit COGS</x:t>
  </x:si>
  <x:si>
    <x:t xml:space="preserve">Total COGS</x:t>
  </x:si>
  <x:si>
    <x:t xml:space="preserve">Gross Profit (pre-Ads)</x:t>
  </x:si>
  <x:si>
    <x:t xml:space="preserve">Contribution Margin</x:t>
  </x:si>
  <x:si>
    <x:t xml:space="preserve">ACOS</x:t>
  </x:si>
  <x:si>
    <x:t xml:space="preserve">TACOS</x:t>
  </x:si>
  <x:si>
    <x:t xml:space="preserve">Overhead Allocation (Units share)</x:t>
  </x:si>
  <x:si>
    <x:t xml:space="preserve">Totals</x:t>
  </x:si>
</x:sst>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9">
    <x:font>
      <x:sz val="11"/>
      <x:color theme="1"/>
      <x:name val="Calibri"/>
    </x:font>
    <x:font>
      <x:b/>
      <x:sz val="16"/>
      <x:color theme="1"/>
      <x:name val="Calibri"/>
    </x:font>
    <x:font>
      <x:color theme="1"/>
      <x:name val="Calibri"/>
    </x:font>
    <x:font>
      <x:b/>
      <x:color theme="1"/>
      <x:name val="Calibri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sz val="14"/>
      <x:color theme="1"/>
      <x:name val="Calibri"/>
    </x:font>
    <x:font>
      <x:b/>
      <x:sz val="11"/>
      <x:color rgb="FFFFFFFF"/>
      <x:name val="Calibri"/>
    </x:font>
    <x:font>
      <x:b/>
      <x:sz val="11"/>
      <x:color rgb="FF207953"/>
      <x:name val="Calibri"/>
    </x:font>
  </x:fonts>
  <x:fills count="5">
    <x:fill>
      <x:patternFill patternType="none"/>
    </x:fill>
    <x:fill>
      <x:patternFill patternType="lightGray"/>
    </x:fill>
    <x:fill>
      <x:patternFill patternType="solid">
        <x:fgColor theme="6"/>
      </x:patternFill>
    </x:fill>
    <x:fill>
      <x:patternFill patternType="solid">
        <x:fgColor rgb="FF082747"/>
      </x:patternFill>
    </x:fill>
    <x:fill>
      <x:patternFill patternType="solid">
        <x:fgColor rgb="FFE8F5EB"/>
      </x:patternFill>
    </x:fill>
  </x:fills>
  <x:borders count="1">
    <x:border/>
  </x:borders>
  <x:cellStyleXfs count="1">
    <x:xf numFmtId="0" fontId="0" fillId="0" borderId="0" applyFont="1" applyAlignment="1"/>
  </x:cellStyleXfs>
  <x:cellXfs count="35">
    <x:xf numFmtId="0" fontId="0" fillId="0" borderId="0" xfId="0" applyFont="1" applyAlignment="1">
      <x:alignment vertical="bottom" wrapText="0"/>
    </x:xf>
    <x:xf numFmtId="0" fontId="1" fillId="0" borderId="0" xfId="0" applyFont="1"/>
    <x:xf numFmtId="0" fontId="2" fillId="0" borderId="0" xfId="0" applyFont="1"/>
    <x:xf numFmtId="4" fontId="2" fillId="0" borderId="0" xfId="0" applyNumberFormat="1" applyFont="1"/>
    <x:xf numFmtId="10" fontId="2" fillId="0" borderId="0" xfId="0" applyNumberFormat="1" applyFont="1"/>
    <x:xf numFmtId="0" fontId="3" fillId="0" borderId="0" xfId="0" applyFont="1"/>
    <x:xf numFmtId="0" fontId="4" fillId="0" borderId="0" xfId="0" applyFont="1" applyAlignment="1">
      <x:alignment vertical="bottom"/>
    </x:xf>
    <x:xf numFmtId="0" fontId="5" fillId="0" borderId="0" xfId="0" applyFont="1" applyAlignment="1">
      <x:alignment vertical="bottom"/>
    </x:xf>
    <x:xf numFmtId="0" fontId="5" fillId="0" borderId="0" xfId="0" applyFont="1" applyAlignment="1">
      <x:alignment horizontal="right" vertical="bottom"/>
    </x:xf>
    <x:xf numFmtId="0" fontId="6" fillId="2" borderId="0" xfId="0" applyFont="1" applyFill="1"/>
    <x:xf numFmtId="0" fontId="2" fillId="2" borderId="0" xfId="0" applyFont="1"/>
    <x:xf numFmtId="0" fontId="3" fillId="2" borderId="0" xfId="0" applyFont="1"/>
    <x:xf numFmtId="164" fontId="3" fillId="2" borderId="0" xfId="0" applyNumberFormat="1" applyFont="1"/>
    <x:xf numFmtId="164" fontId="2" fillId="0" borderId="0" xfId="0" applyNumberFormat="1" applyFont="1"/>
    <x:xf numFmtId="0" fontId="0" fillId="0" borderId="0" xfId="0" applyNumberFormat="1" applyFont="1" applyFill="1" applyBorder="1" applyAlignment="1">
      <x:alignment vertical="bottom" wrapText="0"/>
    </x:xf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4" fontId="2" fillId="0" borderId="0" xfId="0" applyNumberFormat="1" applyFont="1" applyFill="1" applyBorder="1"/>
    <x:xf numFmtId="1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bottom"/>
    </x:xf>
    <x:xf numFmtId="0" fontId="0" fillId="0" borderId="0" xfId="0" applyNumberFormat="1" applyFont="1" applyFill="1" applyBorder="1" applyAlignment="1">
      <x:alignment vertical="bottom"/>
    </x:xf>
    <x:xf numFmtId="0" fontId="0" fillId="0" borderId="0" xfId="0" applyNumberFormat="1" applyFont="1" applyFill="1" applyBorder="1" applyAlignment="1">
      <x:alignment horizontal="right" vertical="bottom"/>
    </x:xf>
    <x:xf numFmtId="0" fontId="6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164" fontId="3" fillId="2" borderId="0" xfId="0" applyNumberFormat="1" applyFont="1" applyFill="1" applyBorder="1"/>
    <x:xf numFmtId="164" fontId="2" fillId="0" borderId="0" xfId="0" applyNumberFormat="1" applyFont="1" applyFill="1" applyBorder="1"/>
    <x:xf numFmtId="0" fontId="0" fillId="3" borderId="0" xfId="0" applyNumberFormat="1" applyFont="1" applyFill="1" applyBorder="1" applyAlignment="1">
      <x:alignment vertical="bottom" wrapText="0"/>
    </x:xf>
    <x:xf numFmtId="0" fontId="7" fillId="3" borderId="0" xfId="0" applyNumberFormat="1" applyFont="1" applyFill="1" applyBorder="1" applyAlignment="1">
      <x:alignment vertical="bottom" wrapText="0"/>
    </x:xf>
    <x:xf numFmtId="0" fontId="0" fillId="4" borderId="0" xfId="0" applyNumberFormat="1" applyFont="1" applyFill="1" applyBorder="1" applyAlignment="1">
      <x:alignment vertical="bottom" wrapText="0"/>
    </x:xf>
    <x:xf numFmtId="0" fontId="8" fillId="4" borderId="0" xfId="0" applyNumberFormat="1" applyFont="1" applyFill="1" applyBorder="1" applyAlignment="1">
      <x:alignment vertical="bottom" wrapText="0"/>
    </x:xf>
    <x:xf numFmtId="0" fontId="7" fillId="3" borderId="0" xfId="0" applyNumberFormat="1" applyFont="1" applyFill="1" applyBorder="1" applyAlignment="1">
      <x:alignment vertical="bottom" wrapText="1"/>
    </x:xf>
    <x:xf numFmtId="0" fontId="8" fillId="4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7608666344be3" /><Relationship Type="http://schemas.openxmlformats.org/officeDocument/2006/relationships/theme" Target="/xl/theme/theme1.xml" Id="R6d8ff7b0727249cd" /><Relationship Type="http://schemas.openxmlformats.org/officeDocument/2006/relationships/sharedStrings" Target="/xl/sharedStrings.xml" Id="R8c4daccd736a4554" /><Relationship Type="http://schemas.openxmlformats.org/officeDocument/2006/relationships/worksheet" Target="/xl/worksheets/sheet1.xml" Id="Ra13f33d11f9c4d28" /><Relationship Type="http://schemas.openxmlformats.org/officeDocument/2006/relationships/worksheet" Target="/xl/worksheets/sheet2.xml" Id="R63f53bb723784cf1" /><Relationship Type="http://schemas.openxmlformats.org/officeDocument/2006/relationships/worksheet" Target="/xl/worksheets/sheet3.xml" Id="Rc4e3c476f9df465e" /><Relationship Type="http://schemas.openxmlformats.org/officeDocument/2006/relationships/worksheet" Target="/xl/worksheets/sheet4.xml" Id="R5544d7f36fe1464d" /><Relationship Type="http://schemas.openxmlformats.org/officeDocument/2006/relationships/worksheet" Target="/xl/worksheets/sheet5.xml" Id="Rb1caa816ba824c22" /><Relationship Type="http://schemas.openxmlformats.org/officeDocument/2006/relationships/worksheet" Target="/xl/worksheets/sheet6.xml" Id="R4024c80d7b2349c7" /><Relationship Type="http://schemas.openxmlformats.org/officeDocument/2006/relationships/worksheet" Target="/xl/worksheets/sheet7.xml" Id="Rca56f040ba5f4a42" /><Relationship Type="http://schemas.openxmlformats.org/officeDocument/2006/relationships/worksheet" Target="/xl/worksheets/sheet8.xml" Id="R0300c1f91bc746e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462170d83a94dd3" /><Relationship Type="http://schemas.openxmlformats.org/officeDocument/2006/relationships/chart" Target="/xl/drawings/charts/chart2.xml" Id="Ra20b5c8370e14d9b" /><Relationship Type="http://schemas.openxmlformats.org/officeDocument/2006/relationships/chart" Target="/xl/drawings/charts/chart3.xml" Id="R385540a626074b4f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0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Net Profit vs. SKU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Dashboard!$B$10:$B$18</c:f>
              <c:numCache>
                <c:formatCode>General</c:formatCode>
                <c:ptCount val="0"/>
              </c:numCache>
            </c:numRef>
          </c:val>
        </c:ser>
        <c:axId val="859002713"/>
        <c:axId val="586060585"/>
      </c:bar3DChart>
      <c:catAx>
        <c:axId val="859002713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SKU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586060585"/>
      </c:catAx>
      <c:valAx>
        <c:axId val="5860605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859002713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38761D"/>
                </a:solidFill>
                <a:latin typeface="+mn-lt"/>
                <a:ea typeface="+mn-lt"/>
                <a:cs typeface="+mn-lt"/>
              </a:rPr>
              <a:t>Net Profit vs. SKU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38761D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6AA84F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Dashboard!$B$23:$B$26</c:f>
              <c:numCache>
                <c:formatCode>General</c:formatCode>
                <c:ptCount val="0"/>
              </c:numCache>
            </c:numRef>
          </c:val>
        </c:ser>
        <c:axId val="161584022"/>
        <c:axId val="295144848"/>
      </c:bar3DChart>
      <c:catAx>
        <c:axId val="161584022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SKU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95144848"/>
      </c:catAx>
      <c:valAx>
        <c:axId val="295144848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61584022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660000"/>
                </a:solidFill>
                <a:latin typeface="+mn-lt"/>
                <a:ea typeface="+mn-lt"/>
                <a:cs typeface="+mn-lt"/>
              </a:rPr>
              <a:t>Net Profit vs. SKU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660000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CC0000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Dashboard!$B$29:$B$32</c:f>
              <c:numCache>
                <c:formatCode>General</c:formatCode>
                <c:ptCount val="0"/>
              </c:numCache>
            </c:numRef>
          </c:val>
        </c:ser>
        <c:axId val="267734355"/>
        <c:axId val="933000464"/>
      </c:bar3DChart>
      <c:catAx>
        <c:axId val="26773435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SKU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933000464"/>
      </c:catAx>
      <c:valAx>
        <c:axId val="933000464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67734355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2</xdr:col>
      <xdr:colOff>209550</xdr:colOff>
      <xdr:row>0</xdr:row>
      <xdr:rowOff>0</xdr:rowOff>
    </xdr:from>
    <xdr:ext cx="9382125" cy="46958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462170d83a94dd3"/>
        </a:graphicData>
      </a:graphic>
    </xdr:graphicFrame>
    <xdr:clientData/>
  </xdr:oneCellAnchor>
  <xdr:oneCellAnchor>
    <xdr:from>
      <xdr:col>2</xdr:col>
      <xdr:colOff>209550</xdr:colOff>
      <xdr:row>20</xdr:row>
      <xdr:rowOff>904875</xdr:rowOff>
    </xdr:from>
    <xdr:ext cx="5038725" cy="287655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0b5c8370e14d9b"/>
        </a:graphicData>
      </a:graphic>
    </xdr:graphicFrame>
    <xdr:clientData/>
  </xdr:oneCellAnchor>
  <xdr:oneCellAnchor>
    <xdr:from>
      <xdr:col>2</xdr:col>
      <xdr:colOff>209550</xdr:colOff>
      <xdr:row>33</xdr:row>
      <xdr:rowOff>9525</xdr:rowOff>
    </xdr:from>
    <xdr:ext cx="5038725" cy="2876550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5540a626074b4f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337c838855c4e5c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22.56999969482422" customWidth="1"/>
    <x:col min="2" max="2" width="13.289999961853027" customWidth="1"/>
    <x:col min="3" max="26" width="8.710000038146973" customWidth="1"/>
  </x:cols>
  <x:sheetData>
    <x:row r="1">
      <x:c r="A1" s="1" t="s">
        <x:v>0</x:v>
      </x:c>
    </x:row>
    <x:row r="3">
      <x:c r="A3" s="2" t="s">
        <x:v>1</x:v>
      </x:c>
      <x:c r="B3" s="3" t="n">
        <x:f>SUM('Profit Calculator'!E2:E11)</x:f>
        <x:v>18611.33</x:v>
      </x:c>
    </x:row>
    <x:row r="4">
      <x:c r="A4" s="2" t="s">
        <x:v>2</x:v>
      </x:c>
      <x:c r="B4" s="3" t="n">
        <x:f>SUM('Profit Calculator'!R2:R11)</x:f>
        <x:v>3014.190000107774</x:v>
      </x:c>
    </x:row>
    <x:row r="5">
      <x:c r="A5" s="2" t="s">
        <x:v>3</x:v>
      </x:c>
      <x:c r="B5" s="4" t="n">
        <x:f>AVERAGE('Profit Calculator'!P2:P11)</x:f>
        <x:v>0.1491107983803746</x:v>
      </x:c>
    </x:row>
    <x:row r="7">
      <x:c r="A7" s="5" t="s">
        <x:v>4</x:v>
      </x:c>
    </x:row>
    <x:row r="8">
      <x:c r="A8" s="2" t="s">
        <x:v>5</x:v>
      </x:c>
      <x:c r="B8" s="2" t="s">
        <x:v>6</x:v>
      </x:c>
    </x:row>
    <x:row r="9">
      <x:c r="A9" s="2" t="str">
        <x:f>'Profit Calculator'!A2</x:f>
        <x:v>SKU-OM3-1000</x:v>
      </x:c>
      <x:c r="B9" s="3" t="n">
        <x:f>'Profit Calculator'!R2</x:f>
        <x:v>627.379056603774</x:v>
      </x:c>
    </x:row>
    <x:row r="10">
      <x:c r="A10" s="2" t="str">
        <x:f>'Profit Calculator'!A3</x:f>
        <x:v>SKU-D3-5000</x:v>
      </x:c>
      <x:c r="B10" s="3" t="n">
        <x:f>'Profit Calculator'!R3</x:f>
        <x:v>393.0458636</x:v>
      </x:c>
    </x:row>
    <x:row r="11">
      <x:c r="A11" s="2" t="str">
        <x:f>'Profit Calculator'!A4</x:f>
        <x:v>SKU-PRO-30B</x:v>
      </x:c>
      <x:c r="B11" s="3" t="n">
        <x:f>'Profit Calculator'!R4</x:f>
        <x:v>-197.4120319</x:v>
      </x:c>
    </x:row>
    <x:row r="12">
      <x:c r="A12" s="2" t="str">
        <x:f>'Profit Calculator'!A5</x:f>
        <x:v>SKU-ASH-120</x:v>
      </x:c>
      <x:c r="B12" s="3" t="n">
        <x:f>'Profit Calculator'!R5</x:f>
        <x:v>-67.8422061</x:v>
      </x:c>
    </x:row>
    <x:row r="13">
      <x:c r="A13" s="2" t="str">
        <x:f>'Profit Calculator'!A6</x:f>
        <x:v>SKU-MV-W60</x:v>
      </x:c>
      <x:c r="B13" s="3" t="n">
        <x:f>'Profit Calculator'!R6</x:f>
        <x:v>319.4892308</x:v>
      </x:c>
    </x:row>
    <x:row r="14">
      <x:c r="A14" s="2" t="str">
        <x:f>'Profit Calculator'!A7</x:f>
        <x:v>SKU-MAG-G</x:v>
      </x:c>
      <x:c r="B14" s="3" t="n">
        <x:f>'Profit Calculator'!R7</x:f>
        <x:v>394.3660377</x:v>
      </x:c>
    </x:row>
    <x:row r="15">
      <x:c r="A15" s="2" t="str">
        <x:f>'Profit Calculator'!A8</x:f>
        <x:v>SKU-COLL-POW</x:v>
      </x:c>
      <x:c r="B15" s="3" t="n">
        <x:f>'Profit Calculator'!R8</x:f>
        <x:v>-7.230522496</x:v>
      </x:c>
    </x:row>
    <x:row r="16">
      <x:c r="A16" s="2" t="str">
        <x:f>'Profit Calculator'!A9</x:f>
        <x:v>SKU-ZINC-50</x:v>
      </x:c>
      <x:c r="B16" s="3" t="n">
        <x:f>'Profit Calculator'!R9</x:f>
        <x:v>291.2862845</x:v>
      </x:c>
    </x:row>
    <x:row r="17">
      <x:c r="A17" s="2" t="str">
        <x:f>'Profit Calculator'!A10</x:f>
        <x:v>SKU-ELD-IMM</x:v>
      </x:c>
      <x:c r="B17" s="3" t="n">
        <x:f>'Profit Calculator'!R10</x:f>
        <x:v>559.9711611</x:v>
      </x:c>
    </x:row>
    <x:row r="18">
      <x:c r="A18" s="2" t="str">
        <x:f>'Profit Calculator'!A11</x:f>
        <x:v>SKU-IRON-65</x:v>
      </x:c>
      <x:c r="B18" s="3" t="n">
        <x:f>'Profit Calculator'!R11</x:f>
        <x:v>701.1371263</x:v>
      </x:c>
    </x:row>
    <x:row r="21" ht="120" customHeight="1"/>
    <x:row r="22" ht="15.75" customHeight="1">
      <x:c r="A22" s="6" t="s">
        <x:v>7</x:v>
      </x:c>
      <x:c r="B22" s="7"/>
    </x:row>
    <x:row r="23" ht="15.75" customHeight="1">
      <x:c r="A23" s="7" t="s">
        <x:v>5</x:v>
      </x:c>
      <x:c r="B23" s="7" t="s">
        <x:v>6</x:v>
      </x:c>
    </x:row>
    <x:row r="24" ht="15.75" customHeight="1">
      <x:c r="A24" s="7" t="str">
        <x:f t="array" ref="A24">INDEX('Profit Calculator'!$A$2:$A$100,MATCH(LARGE('Profit Calculator'!$R$2:$R$100,1),'Profit Calculator'!$R$2:$R$100,0))</x:f>
        <x:v>SKU-IRON-65</x:v>
      </x:c>
      <x:c r="B24" s="8" t="n">
        <x:f>LARGE('Profit Calculator'!$R$2:$R$100,1)</x:f>
        <x:v>701.1371263</x:v>
      </x:c>
    </x:row>
    <x:row r="25" ht="15.75" customHeight="1">
      <x:c r="A25" s="7" t="str">
        <x:f t="array" ref="A25">INDEX('Profit Calculator'!$A$2:$A$100,MATCH(LARGE('Profit Calculator'!$R$2:$R$100,2),'Profit Calculator'!$R$2:$R$100,0))</x:f>
        <x:v>SKU-OM3-1000</x:v>
      </x:c>
      <x:c r="B25" s="8" t="n">
        <x:f>LARGE('Profit Calculator'!$R$2:$R$100,2)</x:f>
        <x:v>627.379056603774</x:v>
      </x:c>
    </x:row>
    <x:row r="26" ht="15.75" customHeight="1">
      <x:c r="A26" s="7" t="str">
        <x:f t="array" ref="A26">INDEX('Profit Calculator'!$A$2:$A$100,MATCH(LARGE('Profit Calculator'!$R$2:$R$100,3),'Profit Calculator'!$R$2:$R$100,0))</x:f>
        <x:v>SKU-ELD-IMM</x:v>
      </x:c>
      <x:c r="B26" s="8" t="n">
        <x:f>LARGE('Profit Calculator'!$R$2:$R$100,3)</x:f>
        <x:v>559.9711611</x:v>
      </x:c>
    </x:row>
    <x:row r="27" ht="15.75" customHeight="1">
      <x:c r="A27" s="7"/>
      <x:c r="B27" s="7"/>
    </x:row>
    <x:row r="28" ht="15.75" customHeight="1">
      <x:c r="A28" s="6" t="s">
        <x:v>8</x:v>
      </x:c>
      <x:c r="B28" s="7"/>
    </x:row>
    <x:row r="29" ht="15.75" customHeight="1">
      <x:c r="A29" s="7" t="s">
        <x:v>5</x:v>
      </x:c>
      <x:c r="B29" s="7" t="s">
        <x:v>6</x:v>
      </x:c>
    </x:row>
    <x:row r="30" ht="15.75" customHeight="1">
      <x:c r="A30" s="7" t="str">
        <x:f t="array" ref="A30">INDEX('Profit Calculator'!$A$2:$A$100,MATCH(SMALL('Profit Calculator'!$R$2:$R$100,1),'Profit Calculator'!$R$2:$R$100,0))</x:f>
        <x:v>SKU-PRO-30B</x:v>
      </x:c>
      <x:c r="B30" s="8" t="n">
        <x:f>SMALL('Profit Calculator'!$R$2:$R$100,1)</x:f>
        <x:v>-197.4120319</x:v>
      </x:c>
    </x:row>
    <x:row r="31" ht="15.75" customHeight="1">
      <x:c r="A31" s="7" t="str">
        <x:f t="array" ref="A31">INDEX('Profit Calculator'!$A$2:$A$100,MATCH(SMALL('Profit Calculator'!$R$2:$R$100,2),'Profit Calculator'!$R$2:$R$100,0))</x:f>
        <x:v>SKU-ASH-120</x:v>
      </x:c>
      <x:c r="B31" s="8" t="n">
        <x:f>SMALL('Profit Calculator'!$R$2:$R$100,2)</x:f>
        <x:v>-67.8422061</x:v>
      </x:c>
    </x:row>
    <x:row r="32" ht="15.75" customHeight="1">
      <x:c r="A32" s="7" t="str">
        <x:f t="array" ref="A32">INDEX('Profit Calculator'!$A$2:$A$100,MATCH(SMALL('Profit Calculator'!$R$2:$R$100,3),'Profit Calculator'!$R$2:$R$100,0))</x:f>
        <x:v>SKU-COLL-POW</x:v>
      </x:c>
      <x:c r="B32" s="8" t="n">
        <x:f>SMALL('Profit Calculator'!$R$2:$R$100,3)</x:f>
        <x:v>-7.230522496</x:v>
      </x:c>
    </x:row>
    <x:row r="33" ht="15.75" customHeight="1">
      <x:c r="A33" s="7"/>
      <x:c r="B33" s="7"/>
    </x:row>
    <x:row r="34" ht="15.75" customHeight="1">
      <x:c r="A34" s="7"/>
      <x:c r="B34" s="7"/>
    </x:row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  <x:drawing xmlns:r="http://schemas.openxmlformats.org/officeDocument/2006/relationships" r:id="R3337c838855c4e5c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60.13999938964844" customWidth="1"/>
    <x:col min="2" max="26" width="8.710000038146973" customWidth="1"/>
  </x:cols>
  <x:sheetData>
    <x:row r="1">
      <x:c r="A1" s="9" t="s">
        <x:v>9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2" t="s">
        <x:v>10</x:v>
      </x:c>
    </x:row>
    <x:row r="3">
      <x:c r="A3" s="2" t="s">
        <x:v>11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12.710000038146973" customWidth="1"/>
    <x:col min="2" max="2" width="14.289999961853027" customWidth="1"/>
    <x:col min="3" max="3" width="9.710000038146973" customWidth="1"/>
    <x:col min="4" max="4" width="12.569999694824219" customWidth="1"/>
    <x:col min="5" max="5" width="8" customWidth="1"/>
    <x:col min="6" max="6" width="12.289999961853027" customWidth="1"/>
    <x:col min="7" max="7" width="12.710000038146973" customWidth="1"/>
    <x:col min="8" max="8" width="10.430000305175781" customWidth="1"/>
    <x:col min="9" max="26" width="8.710000038146973" customWidth="1"/>
  </x:cols>
  <x:sheetData>
    <x:row r="1">
      <x:c r="A1" s="11" t="s">
        <x:v>12</x:v>
      </x:c>
      <x:c r="B1" s="11" t="s">
        <x:v>5</x:v>
      </x:c>
      <x:c r="C1" s="11" t="s">
        <x:v>13</x:v>
      </x:c>
      <x:c r="D1" s="11" t="s">
        <x:v>14</x:v>
      </x:c>
      <x:c r="E1" s="11" t="s">
        <x:v>15</x:v>
      </x:c>
      <x:c r="F1" s="11" t="s">
        <x:v>16</x:v>
      </x:c>
      <x:c r="G1" s="11" t="s">
        <x:v>17</x:v>
      </x:c>
      <x:c r="H1" s="11" t="s">
        <x:v>18</x:v>
      </x:c>
      <x:c r="I1" s="11"/>
      <x:c r="J1" s="11"/>
      <x:c r="K1" s="11"/>
      <x:c r="L1" s="11"/>
      <x:c r="M1" s="11"/>
      <x:c r="N1" s="11"/>
      <x:c r="O1" s="11"/>
      <x:c r="P1" s="11"/>
      <x:c r="Q1" s="11"/>
      <x:c r="R1" s="11"/>
      <x:c r="S1" s="11"/>
      <x:c r="T1" s="11"/>
      <x:c r="U1" s="11"/>
      <x:c r="V1" s="11"/>
      <x:c r="W1" s="11"/>
      <x:c r="X1" s="11"/>
      <x:c r="Y1" s="11"/>
      <x:c r="Z1" s="11"/>
    </x:row>
    <x:row r="2">
      <x:c r="A2" s="2" t="s">
        <x:v>19</x:v>
      </x:c>
      <x:c r="B2" s="2" t="s">
        <x:v>20</x:v>
      </x:c>
      <x:c r="C2" s="2">
        <x:v>23.0</x:v>
      </x:c>
      <x:c r="D2" s="2">
        <x:v>804.77</x:v>
      </x:c>
      <x:c r="E2" s="2">
        <x:v>34.99</x:v>
      </x:c>
      <x:c r="F2" s="2">
        <x:v>118.78</x:v>
      </x:c>
      <x:c r="G2" s="2">
        <x:v>2.96</x:v>
      </x:c>
      <x:c r="H2" s="2">
        <x:v>0.0</x:v>
      </x:c>
    </x:row>
    <x:row r="3">
      <x:c r="A3" s="2" t="s">
        <x:v>21</x:v>
      </x:c>
      <x:c r="B3" s="2" t="s">
        <x:v>22</x:v>
      </x:c>
      <x:c r="C3" s="2">
        <x:v>19.0</x:v>
      </x:c>
      <x:c r="D3" s="2">
        <x:v>417.81</x:v>
      </x:c>
      <x:c r="E3" s="2">
        <x:v>0.0</x:v>
      </x:c>
      <x:c r="F3" s="2">
        <x:v>63.81</x:v>
      </x:c>
      <x:c r="G3" s="2">
        <x:v>4.11</x:v>
      </x:c>
      <x:c r="H3" s="2">
        <x:v>1.0</x:v>
      </x:c>
    </x:row>
    <x:row r="4">
      <x:c r="A4" s="2" t="s">
        <x:v>23</x:v>
      </x:c>
      <x:c r="B4" s="2" t="s">
        <x:v>24</x:v>
      </x:c>
      <x:c r="C4" s="2">
        <x:v>9.0</x:v>
      </x:c>
      <x:c r="D4" s="2">
        <x:v>197.91</x:v>
      </x:c>
      <x:c r="E4" s="2">
        <x:v>0.0</x:v>
      </x:c>
      <x:c r="F4" s="2">
        <x:v>27.49</x:v>
      </x:c>
      <x:c r="G4" s="2">
        <x:v>2.12</x:v>
      </x:c>
      <x:c r="H4" s="2">
        <x:v>0.0</x:v>
      </x:c>
    </x:row>
    <x:row r="5">
      <x:c r="A5" s="2" t="s">
        <x:v>25</x:v>
      </x:c>
      <x:c r="B5" s="2" t="s">
        <x:v>26</x:v>
      </x:c>
      <x:c r="C5" s="2">
        <x:v>18.0</x:v>
      </x:c>
      <x:c r="D5" s="2">
        <x:v>539.82</x:v>
      </x:c>
      <x:c r="E5" s="2">
        <x:v>0.0</x:v>
      </x:c>
      <x:c r="F5" s="2">
        <x:v>84.26</x:v>
      </x:c>
      <x:c r="G5" s="2">
        <x:v>1.82</x:v>
      </x:c>
      <x:c r="H5" s="2">
        <x:v>0.0</x:v>
      </x:c>
    </x:row>
    <x:row r="6">
      <x:c r="A6" s="2" t="s">
        <x:v>27</x:v>
      </x:c>
      <x:c r="B6" s="2" t="s">
        <x:v>28</x:v>
      </x:c>
      <x:c r="C6" s="2">
        <x:v>14.0</x:v>
      </x:c>
      <x:c r="D6" s="2">
        <x:v>559.86</x:v>
      </x:c>
      <x:c r="E6" s="2">
        <x:v>0.0</x:v>
      </x:c>
      <x:c r="F6" s="2">
        <x:v>76.8</x:v>
      </x:c>
      <x:c r="G6" s="2">
        <x:v>2.34</x:v>
      </x:c>
      <x:c r="H6" s="2">
        <x:v>0.0</x:v>
      </x:c>
    </x:row>
    <x:row r="7">
      <x:c r="A7" s="2" t="s">
        <x:v>29</x:v>
      </x:c>
      <x:c r="B7" s="2" t="s">
        <x:v>30</x:v>
      </x:c>
      <x:c r="C7" s="2">
        <x:v>12.0</x:v>
      </x:c>
      <x:c r="D7" s="2">
        <x:v>239.88</x:v>
      </x:c>
      <x:c r="E7" s="2">
        <x:v>0.0</x:v>
      </x:c>
      <x:c r="F7" s="2">
        <x:v>35.19</x:v>
      </x:c>
      <x:c r="G7" s="2">
        <x:v>2.84</x:v>
      </x:c>
      <x:c r="H7" s="2">
        <x:v>0.0</x:v>
      </x:c>
    </x:row>
    <x:row r="8">
      <x:c r="A8" s="2" t="s">
        <x:v>31</x:v>
      </x:c>
      <x:c r="B8" s="2" t="s">
        <x:v>32</x:v>
      </x:c>
      <x:c r="C8" s="2">
        <x:v>14.0</x:v>
      </x:c>
      <x:c r="D8" s="2">
        <x:v>279.86</x:v>
      </x:c>
      <x:c r="E8" s="2">
        <x:v>0.0</x:v>
      </x:c>
      <x:c r="F8" s="2">
        <x:v>43.86</x:v>
      </x:c>
      <x:c r="G8" s="2">
        <x:v>3.14</x:v>
      </x:c>
      <x:c r="H8" s="2">
        <x:v>2.0</x:v>
      </x:c>
    </x:row>
    <x:row r="9">
      <x:c r="A9" s="2" t="s">
        <x:v>33</x:v>
      </x:c>
      <x:c r="B9" s="2" t="s">
        <x:v>34</x:v>
      </x:c>
      <x:c r="C9" s="2">
        <x:v>11.0</x:v>
      </x:c>
      <x:c r="D9" s="2">
        <x:v>329.89</x:v>
      </x:c>
      <x:c r="E9" s="2">
        <x:v>59.98</x:v>
      </x:c>
      <x:c r="F9" s="2">
        <x:v>42.4</x:v>
      </x:c>
      <x:c r="G9" s="2">
        <x:v>1.03</x:v>
      </x:c>
      <x:c r="H9" s="2">
        <x:v>2.0</x:v>
      </x:c>
    </x:row>
    <x:row r="10">
      <x:c r="A10" s="2" t="s">
        <x:v>35</x:v>
      </x:c>
      <x:c r="B10" s="2" t="s">
        <x:v>36</x:v>
      </x:c>
      <x:c r="C10" s="2">
        <x:v>17.0</x:v>
      </x:c>
      <x:c r="D10" s="2">
        <x:v>679.83</x:v>
      </x:c>
      <x:c r="E10" s="2">
        <x:v>0.0</x:v>
      </x:c>
      <x:c r="F10" s="2">
        <x:v>104.25</x:v>
      </x:c>
      <x:c r="G10" s="2">
        <x:v>2.12</x:v>
      </x:c>
      <x:c r="H10" s="2">
        <x:v>0.0</x:v>
      </x:c>
    </x:row>
    <x:row r="11">
      <x:c r="A11" s="2" t="s">
        <x:v>37</x:v>
      </x:c>
      <x:c r="B11" s="2" t="s">
        <x:v>38</x:v>
      </x:c>
      <x:c r="C11" s="2">
        <x:v>17.0</x:v>
      </x:c>
      <x:c r="D11" s="2">
        <x:v>424.83</x:v>
      </x:c>
      <x:c r="E11" s="2">
        <x:v>0.0</x:v>
      </x:c>
      <x:c r="F11" s="2">
        <x:v>65.54</x:v>
      </x:c>
      <x:c r="G11" s="2">
        <x:v>3.01</x:v>
      </x:c>
      <x:c r="H11" s="2">
        <x:v>0.0</x:v>
      </x:c>
    </x:row>
    <x:row r="12">
      <x:c r="A12" s="2" t="s">
        <x:v>39</x:v>
      </x:c>
      <x:c r="B12" s="2" t="s">
        <x:v>20</x:v>
      </x:c>
      <x:c r="C12" s="2">
        <x:v>8.0</x:v>
      </x:c>
      <x:c r="D12" s="2">
        <x:v>239.92</x:v>
      </x:c>
      <x:c r="E12" s="2">
        <x:v>0.0</x:v>
      </x:c>
      <x:c r="F12" s="2">
        <x:v>31.59</x:v>
      </x:c>
      <x:c r="G12" s="2">
        <x:v>1.27</x:v>
      </x:c>
      <x:c r="H12" s="2">
        <x:v>1.0</x:v>
      </x:c>
    </x:row>
    <x:row r="13">
      <x:c r="A13" s="2" t="s">
        <x:v>40</x:v>
      </x:c>
      <x:c r="B13" s="2" t="s">
        <x:v>22</x:v>
      </x:c>
      <x:c r="C13" s="2">
        <x:v>5.0</x:v>
      </x:c>
      <x:c r="D13" s="2">
        <x:v>199.95</x:v>
      </x:c>
      <x:c r="E13" s="2">
        <x:v>0.0</x:v>
      </x:c>
      <x:c r="F13" s="2">
        <x:v>26.62</x:v>
      </x:c>
      <x:c r="G13" s="2">
        <x:v>0.86</x:v>
      </x:c>
      <x:c r="H13" s="2">
        <x:v>1.0</x:v>
      </x:c>
    </x:row>
    <x:row r="14">
      <x:c r="A14" s="2" t="s">
        <x:v>41</x:v>
      </x:c>
      <x:c r="B14" s="2" t="s">
        <x:v>24</x:v>
      </x:c>
      <x:c r="C14" s="2">
        <x:v>18.0</x:v>
      </x:c>
      <x:c r="D14" s="2">
        <x:v>395.82</x:v>
      </x:c>
      <x:c r="E14" s="2">
        <x:v>21.99</x:v>
      </x:c>
      <x:c r="F14" s="2">
        <x:v>56.29</x:v>
      </x:c>
      <x:c r="G14" s="2">
        <x:v>2.47</x:v>
      </x:c>
      <x:c r="H14" s="2">
        <x:v>2.0</x:v>
      </x:c>
    </x:row>
    <x:row r="15">
      <x:c r="A15" s="2" t="s">
        <x:v>42</x:v>
      </x:c>
      <x:c r="B15" s="2" t="s">
        <x:v>26</x:v>
      </x:c>
      <x:c r="C15" s="2">
        <x:v>11.0</x:v>
      </x:c>
      <x:c r="D15" s="2">
        <x:v>219.89</x:v>
      </x:c>
      <x:c r="E15" s="2">
        <x:v>0.0</x:v>
      </x:c>
      <x:c r="F15" s="2">
        <x:v>31.17</x:v>
      </x:c>
      <x:c r="G15" s="2">
        <x:v>1.7</x:v>
      </x:c>
      <x:c r="H15" s="2">
        <x:v>0.0</x:v>
      </x:c>
    </x:row>
    <x:row r="16">
      <x:c r="A16" s="2" t="s">
        <x:v>43</x:v>
      </x:c>
      <x:c r="B16" s="2" t="s">
        <x:v>28</x:v>
      </x:c>
      <x:c r="C16" s="2">
        <x:v>6.0</x:v>
      </x:c>
      <x:c r="D16" s="2">
        <x:v>239.94</x:v>
      </x:c>
      <x:c r="E16" s="2">
        <x:v>79.98</x:v>
      </x:c>
      <x:c r="F16" s="2">
        <x:v>31.39</x:v>
      </x:c>
      <x:c r="G16" s="2">
        <x:v>0.76</x:v>
      </x:c>
      <x:c r="H16" s="2">
        <x:v>2.0</x:v>
      </x:c>
    </x:row>
    <x:row r="17">
      <x:c r="A17" s="2" t="s">
        <x:v>44</x:v>
      </x:c>
      <x:c r="B17" s="2" t="s">
        <x:v>30</x:v>
      </x:c>
      <x:c r="C17" s="2">
        <x:v>13.0</x:v>
      </x:c>
      <x:c r="D17" s="2">
        <x:v>519.87</x:v>
      </x:c>
      <x:c r="E17" s="2">
        <x:v>0.0</x:v>
      </x:c>
      <x:c r="F17" s="2">
        <x:v>66.55</x:v>
      </x:c>
      <x:c r="G17" s="2">
        <x:v>3.19</x:v>
      </x:c>
      <x:c r="H17" s="2">
        <x:v>1.0</x:v>
      </x:c>
    </x:row>
    <x:row r="18">
      <x:c r="A18" s="2" t="s">
        <x:v>45</x:v>
      </x:c>
      <x:c r="B18" s="2" t="s">
        <x:v>32</x:v>
      </x:c>
      <x:c r="C18" s="2">
        <x:v>17.0</x:v>
      </x:c>
      <x:c r="D18" s="2">
        <x:v>509.83</x:v>
      </x:c>
      <x:c r="E18" s="2">
        <x:v>0.0</x:v>
      </x:c>
      <x:c r="F18" s="2">
        <x:v>79.22</x:v>
      </x:c>
      <x:c r="G18" s="2">
        <x:v>1.77</x:v>
      </x:c>
      <x:c r="H18" s="2">
        <x:v>0.0</x:v>
      </x:c>
    </x:row>
    <x:row r="19">
      <x:c r="A19" s="2" t="s">
        <x:v>46</x:v>
      </x:c>
      <x:c r="B19" s="2" t="s">
        <x:v>34</x:v>
      </x:c>
      <x:c r="C19" s="2">
        <x:v>9.0</x:v>
      </x:c>
      <x:c r="D19" s="2">
        <x:v>269.91</x:v>
      </x:c>
      <x:c r="E19" s="2">
        <x:v>59.98</x:v>
      </x:c>
      <x:c r="F19" s="2">
        <x:v>39.02</x:v>
      </x:c>
      <x:c r="G19" s="2">
        <x:v>1.31</x:v>
      </x:c>
      <x:c r="H19" s="2">
        <x:v>0.0</x:v>
      </x:c>
    </x:row>
    <x:row r="20">
      <x:c r="A20" s="2" t="s">
        <x:v>47</x:v>
      </x:c>
      <x:c r="B20" s="2" t="s">
        <x:v>36</x:v>
      </x:c>
      <x:c r="C20" s="2">
        <x:v>8.0</x:v>
      </x:c>
      <x:c r="D20" s="2">
        <x:v>319.92</x:v>
      </x:c>
      <x:c r="E20" s="2">
        <x:v>0.0</x:v>
      </x:c>
      <x:c r="F20" s="2">
        <x:v>42.88</x:v>
      </x:c>
      <x:c r="G20" s="2">
        <x:v>1.1</x:v>
      </x:c>
      <x:c r="H20" s="2">
        <x:v>0.0</x:v>
      </x:c>
    </x:row>
    <x:row r="21" ht="15.75" customHeight="1">
      <x:c r="A21" s="2" t="s">
        <x:v>48</x:v>
      </x:c>
      <x:c r="B21" s="2" t="s">
        <x:v>38</x:v>
      </x:c>
      <x:c r="C21" s="2">
        <x:v>7.0</x:v>
      </x:c>
      <x:c r="D21" s="2">
        <x:v>139.93</x:v>
      </x:c>
      <x:c r="E21" s="2">
        <x:v>0.0</x:v>
      </x:c>
      <x:c r="F21" s="2">
        <x:v>19.22</x:v>
      </x:c>
      <x:c r="G21" s="2">
        <x:v>0.9</x:v>
      </x:c>
      <x:c r="H21" s="2">
        <x:v>2.0</x:v>
      </x:c>
    </x:row>
    <x:row r="22" ht="15.75" customHeight="1">
      <x:c r="A22" s="2" t="s">
        <x:v>49</x:v>
      </x:c>
      <x:c r="B22" s="2" t="s">
        <x:v>20</x:v>
      </x:c>
      <x:c r="C22" s="2">
        <x:v>16.0</x:v>
      </x:c>
      <x:c r="D22" s="2">
        <x:v>559.84</x:v>
      </x:c>
      <x:c r="E22" s="2">
        <x:v>0.0</x:v>
      </x:c>
      <x:c r="F22" s="2">
        <x:v>86.51</x:v>
      </x:c>
      <x:c r="G22" s="2">
        <x:v>1.48</x:v>
      </x:c>
      <x:c r="H22" s="2">
        <x:v>0.0</x:v>
      </x:c>
    </x:row>
    <x:row r="23" ht="15.75" customHeight="1">
      <x:c r="A23" s="2" t="s">
        <x:v>50</x:v>
      </x:c>
      <x:c r="B23" s="2" t="s">
        <x:v>22</x:v>
      </x:c>
      <x:c r="C23" s="2">
        <x:v>19.0</x:v>
      </x:c>
      <x:c r="D23" s="2">
        <x:v>664.81</x:v>
      </x:c>
      <x:c r="E23" s="2">
        <x:v>0.0</x:v>
      </x:c>
      <x:c r="F23" s="2">
        <x:v>84.21</x:v>
      </x:c>
      <x:c r="G23" s="2">
        <x:v>3.11</x:v>
      </x:c>
      <x:c r="H23" s="2">
        <x:v>1.0</x:v>
      </x:c>
    </x:row>
    <x:row r="24" ht="15.75" customHeight="1">
      <x:c r="A24" s="2" t="s">
        <x:v>51</x:v>
      </x:c>
      <x:c r="B24" s="2" t="s">
        <x:v>24</x:v>
      </x:c>
      <x:c r="C24" s="2">
        <x:v>12.0</x:v>
      </x:c>
      <x:c r="D24" s="2">
        <x:v>239.88</x:v>
      </x:c>
      <x:c r="E24" s="2">
        <x:v>0.0</x:v>
      </x:c>
      <x:c r="F24" s="2">
        <x:v>34.35</x:v>
      </x:c>
      <x:c r="G24" s="2">
        <x:v>1.32</x:v>
      </x:c>
      <x:c r="H24" s="2">
        <x:v>0.0</x:v>
      </x:c>
    </x:row>
    <x:row r="25" ht="15.75" customHeight="1">
      <x:c r="A25" s="2" t="s">
        <x:v>52</x:v>
      </x:c>
      <x:c r="B25" s="2" t="s">
        <x:v>26</x:v>
      </x:c>
      <x:c r="C25" s="2">
        <x:v>21.0</x:v>
      </x:c>
      <x:c r="D25" s="2">
        <x:v>419.79</x:v>
      </x:c>
      <x:c r="E25" s="2">
        <x:v>0.0</x:v>
      </x:c>
      <x:c r="F25" s="2">
        <x:v>60.94</x:v>
      </x:c>
      <x:c r="G25" s="2">
        <x:v>4.48</x:v>
      </x:c>
      <x:c r="H25" s="2">
        <x:v>1.0</x:v>
      </x:c>
    </x:row>
    <x:row r="26" ht="15.75" customHeight="1">
      <x:c r="A26" s="2" t="s">
        <x:v>53</x:v>
      </x:c>
      <x:c r="B26" s="2" t="s">
        <x:v>28</x:v>
      </x:c>
      <x:c r="C26" s="2">
        <x:v>14.0</x:v>
      </x:c>
      <x:c r="D26" s="2">
        <x:v>349.86</x:v>
      </x:c>
      <x:c r="E26" s="2">
        <x:v>0.0</x:v>
      </x:c>
      <x:c r="F26" s="2">
        <x:v>49.51</x:v>
      </x:c>
      <x:c r="G26" s="2">
        <x:v>2.07</x:v>
      </x:c>
      <x:c r="H26" s="2">
        <x:v>0.0</x:v>
      </x:c>
    </x:row>
    <x:row r="27" ht="15.75" customHeight="1">
      <x:c r="A27" s="2" t="s">
        <x:v>54</x:v>
      </x:c>
      <x:c r="B27" s="2" t="s">
        <x:v>30</x:v>
      </x:c>
      <x:c r="C27" s="2">
        <x:v>10.0</x:v>
      </x:c>
      <x:c r="D27" s="2">
        <x:v>399.9</x:v>
      </x:c>
      <x:c r="E27" s="2">
        <x:v>0.0</x:v>
      </x:c>
      <x:c r="F27" s="2">
        <x:v>56.06</x:v>
      </x:c>
      <x:c r="G27" s="2">
        <x:v>2.01</x:v>
      </x:c>
      <x:c r="H27" s="2">
        <x:v>1.0</x:v>
      </x:c>
    </x:row>
    <x:row r="28" ht="15.75" customHeight="1">
      <x:c r="A28" s="2" t="s">
        <x:v>55</x:v>
      </x:c>
      <x:c r="B28" s="2" t="s">
        <x:v>32</x:v>
      </x:c>
      <x:c r="C28" s="2">
        <x:v>12.0</x:v>
      </x:c>
      <x:c r="D28" s="2">
        <x:v>479.88</x:v>
      </x:c>
      <x:c r="E28" s="2">
        <x:v>0.0</x:v>
      </x:c>
      <x:c r="F28" s="2">
        <x:v>70.02</x:v>
      </x:c>
      <x:c r="G28" s="2">
        <x:v>1.15</x:v>
      </x:c>
      <x:c r="H28" s="2">
        <x:v>2.0</x:v>
      </x:c>
    </x:row>
    <x:row r="29" ht="15.75" customHeight="1">
      <x:c r="A29" s="2" t="s">
        <x:v>56</x:v>
      </x:c>
      <x:c r="B29" s="2" t="s">
        <x:v>34</x:v>
      </x:c>
      <x:c r="C29" s="2">
        <x:v>15.0</x:v>
      </x:c>
      <x:c r="D29" s="2">
        <x:v>299.85</x:v>
      </x:c>
      <x:c r="E29" s="2">
        <x:v>0.0</x:v>
      </x:c>
      <x:c r="F29" s="2">
        <x:v>44.59</x:v>
      </x:c>
      <x:c r="G29" s="2">
        <x:v>1.37</x:v>
      </x:c>
      <x:c r="H29" s="2">
        <x:v>0.0</x:v>
      </x:c>
    </x:row>
    <x:row r="30" ht="15.75" customHeight="1">
      <x:c r="A30" s="2" t="s">
        <x:v>57</x:v>
      </x:c>
      <x:c r="B30" s="2" t="s">
        <x:v>36</x:v>
      </x:c>
      <x:c r="C30" s="2">
        <x:v>8.0</x:v>
      </x:c>
      <x:c r="D30" s="2">
        <x:v>175.92</x:v>
      </x:c>
      <x:c r="E30" s="2">
        <x:v>0.0</x:v>
      </x:c>
      <x:c r="F30" s="2">
        <x:v>23.63</x:v>
      </x:c>
      <x:c r="G30" s="2">
        <x:v>1.72</x:v>
      </x:c>
      <x:c r="H30" s="2">
        <x:v>0.0</x:v>
      </x:c>
    </x:row>
    <x:row r="31" ht="15.75" customHeight="1">
      <x:c r="A31" s="2" t="s">
        <x:v>58</x:v>
      </x:c>
      <x:c r="B31" s="2" t="s">
        <x:v>38</x:v>
      </x:c>
      <x:c r="C31" s="2">
        <x:v>11.0</x:v>
      </x:c>
      <x:c r="D31" s="2">
        <x:v>274.89</x:v>
      </x:c>
      <x:c r="E31" s="2">
        <x:v>24.99</x:v>
      </x:c>
      <x:c r="F31" s="2">
        <x:v>42.83</x:v>
      </x:c>
      <x:c r="G31" s="2">
        <x:v>2.46</x:v>
      </x:c>
      <x:c r="H31" s="2">
        <x:v>0.0</x:v>
      </x:c>
    </x:row>
    <x:row r="32" ht="15.75" customHeight="1">
      <x:c r="A32" s="2" t="s">
        <x:v>59</x:v>
      </x:c>
      <x:c r="B32" s="2" t="s">
        <x:v>20</x:v>
      </x:c>
      <x:c r="C32" s="2">
        <x:v>11.0</x:v>
      </x:c>
      <x:c r="D32" s="2">
        <x:v>329.89</x:v>
      </x:c>
      <x:c r="E32" s="2">
        <x:v>0.0</x:v>
      </x:c>
      <x:c r="F32" s="2">
        <x:v>50.85</x:v>
      </x:c>
      <x:c r="G32" s="2">
        <x:v>1.33</x:v>
      </x:c>
      <x:c r="H32" s="2">
        <x:v>0.0</x:v>
      </x:c>
    </x:row>
    <x:row r="33" ht="15.75" customHeight="1">
      <x:c r="A33" s="2" t="s">
        <x:v>60</x:v>
      </x:c>
      <x:c r="B33" s="2" t="s">
        <x:v>22</x:v>
      </x:c>
      <x:c r="C33" s="2">
        <x:v>19.0</x:v>
      </x:c>
      <x:c r="D33" s="2">
        <x:v>379.81</x:v>
      </x:c>
      <x:c r="E33" s="2">
        <x:v>0.0</x:v>
      </x:c>
      <x:c r="F33" s="2">
        <x:v>60.8</x:v>
      </x:c>
      <x:c r="G33" s="2">
        <x:v>4.48</x:v>
      </x:c>
      <x:c r="H33" s="2">
        <x:v>1.0</x:v>
      </x:c>
    </x:row>
    <x:row r="34" ht="15.75" customHeight="1">
      <x:c r="A34" s="2" t="s">
        <x:v>61</x:v>
      </x:c>
      <x:c r="B34" s="2" t="s">
        <x:v>24</x:v>
      </x:c>
      <x:c r="C34" s="2">
        <x:v>6.0</x:v>
      </x:c>
      <x:c r="D34" s="2">
        <x:v>149.94</x:v>
      </x:c>
      <x:c r="E34" s="2">
        <x:v>0.0</x:v>
      </x:c>
      <x:c r="F34" s="2">
        <x:v>20.76</x:v>
      </x:c>
      <x:c r="G34" s="2">
        <x:v>1.47</x:v>
      </x:c>
      <x:c r="H34" s="2">
        <x:v>0.0</x:v>
      </x:c>
    </x:row>
    <x:row r="35" ht="15.75" customHeight="1">
      <x:c r="A35" s="2" t="s">
        <x:v>62</x:v>
      </x:c>
      <x:c r="B35" s="2" t="s">
        <x:v>26</x:v>
      </x:c>
      <x:c r="C35" s="2">
        <x:v>21.0</x:v>
      </x:c>
      <x:c r="D35" s="2">
        <x:v>461.79</x:v>
      </x:c>
      <x:c r="E35" s="2">
        <x:v>21.99</x:v>
      </x:c>
      <x:c r="F35" s="2">
        <x:v>68.38</x:v>
      </x:c>
      <x:c r="G35" s="2">
        <x:v>2.36</x:v>
      </x:c>
      <x:c r="H35" s="2">
        <x:v>0.0</x:v>
      </x:c>
    </x:row>
    <x:row r="36" ht="15.75" customHeight="1">
      <x:c r="A36" s="2" t="s">
        <x:v>63</x:v>
      </x:c>
      <x:c r="B36" s="2" t="s">
        <x:v>28</x:v>
      </x:c>
      <x:c r="C36" s="2">
        <x:v>10.0</x:v>
      </x:c>
      <x:c r="D36" s="2">
        <x:v>219.9</x:v>
      </x:c>
      <x:c r="E36" s="2">
        <x:v>21.99</x:v>
      </x:c>
      <x:c r="F36" s="2">
        <x:v>33.38</x:v>
      </x:c>
      <x:c r="G36" s="2">
        <x:v>1.24</x:v>
      </x:c>
      <x:c r="H36" s="2">
        <x:v>1.0</x:v>
      </x:c>
    </x:row>
    <x:row r="37" ht="15.75" customHeight="1">
      <x:c r="A37" s="2" t="s">
        <x:v>64</x:v>
      </x:c>
      <x:c r="B37" s="2" t="s">
        <x:v>30</x:v>
      </x:c>
      <x:c r="C37" s="2">
        <x:v>5.0</x:v>
      </x:c>
      <x:c r="D37" s="2">
        <x:v>149.95</x:v>
      </x:c>
      <x:c r="E37" s="2">
        <x:v>0.0</x:v>
      </x:c>
      <x:c r="F37" s="2">
        <x:v>22.13</x:v>
      </x:c>
      <x:c r="G37" s="2">
        <x:v>0.71</x:v>
      </x:c>
      <x:c r="H37" s="2">
        <x:v>0.0</x:v>
      </x:c>
    </x:row>
    <x:row r="38" ht="15.75" customHeight="1">
      <x:c r="A38" s="2" t="s">
        <x:v>65</x:v>
      </x:c>
      <x:c r="B38" s="2" t="s">
        <x:v>32</x:v>
      </x:c>
      <x:c r="C38" s="2">
        <x:v>15.0</x:v>
      </x:c>
      <x:c r="D38" s="2">
        <x:v>329.85</x:v>
      </x:c>
      <x:c r="E38" s="2">
        <x:v>43.98</x:v>
      </x:c>
      <x:c r="F38" s="2">
        <x:v>50.9</x:v>
      </x:c>
      <x:c r="G38" s="2">
        <x:v>3.54</x:v>
      </x:c>
      <x:c r="H38" s="2">
        <x:v>0.0</x:v>
      </x:c>
    </x:row>
    <x:row r="39" ht="15.75" customHeight="1">
      <x:c r="A39" s="2" t="s">
        <x:v>66</x:v>
      </x:c>
      <x:c r="B39" s="2" t="s">
        <x:v>34</x:v>
      </x:c>
      <x:c r="C39" s="2">
        <x:v>20.0</x:v>
      </x:c>
      <x:c r="D39" s="2">
        <x:v>599.8</x:v>
      </x:c>
      <x:c r="E39" s="2">
        <x:v>29.99</x:v>
      </x:c>
      <x:c r="F39" s="2">
        <x:v>87.92</x:v>
      </x:c>
      <x:c r="G39" s="2">
        <x:v>1.63</x:v>
      </x:c>
      <x:c r="H39" s="2">
        <x:v>0.0</x:v>
      </x:c>
    </x:row>
    <x:row r="40" ht="15.75" customHeight="1">
      <x:c r="A40" s="2" t="s">
        <x:v>67</x:v>
      </x:c>
      <x:c r="B40" s="2" t="s">
        <x:v>36</x:v>
      </x:c>
      <x:c r="C40" s="2">
        <x:v>21.0</x:v>
      </x:c>
      <x:c r="D40" s="2">
        <x:v>524.79</x:v>
      </x:c>
      <x:c r="E40" s="2">
        <x:v>0.0</x:v>
      </x:c>
      <x:c r="F40" s="2">
        <x:v>73.39</x:v>
      </x:c>
      <x:c r="G40" s="2">
        <x:v>3.37</x:v>
      </x:c>
      <x:c r="H40" s="2">
        <x:v>0.0</x:v>
      </x:c>
    </x:row>
    <x:row r="41" ht="15.75" customHeight="1">
      <x:c r="A41" s="2" t="s">
        <x:v>68</x:v>
      </x:c>
      <x:c r="B41" s="2" t="s">
        <x:v>38</x:v>
      </x:c>
      <x:c r="C41" s="2">
        <x:v>19.0</x:v>
      </x:c>
      <x:c r="D41" s="2">
        <x:v>759.81</x:v>
      </x:c>
      <x:c r="E41" s="2">
        <x:v>0.0</x:v>
      </x:c>
      <x:c r="F41" s="2">
        <x:v>104.05</x:v>
      </x:c>
      <x:c r="G41" s="2">
        <x:v>3.92</x:v>
      </x:c>
      <x:c r="H41" s="2">
        <x:v>2.0</x:v>
      </x:c>
    </x:row>
    <x:row r="42" ht="15.75" customHeight="1">
      <x:c r="A42" s="2" t="s">
        <x:v>69</x:v>
      </x:c>
      <x:c r="B42" s="2" t="s">
        <x:v>20</x:v>
      </x:c>
      <x:c r="C42" s="2">
        <x:v>20.0</x:v>
      </x:c>
      <x:c r="D42" s="2">
        <x:v>499.8</x:v>
      </x:c>
      <x:c r="E42" s="2">
        <x:v>0.0</x:v>
      </x:c>
      <x:c r="F42" s="2">
        <x:v>69.72</x:v>
      </x:c>
      <x:c r="G42" s="2">
        <x:v>4.32</x:v>
      </x:c>
      <x:c r="H42" s="2">
        <x:v>0.0</x:v>
      </x:c>
    </x:row>
    <x:row r="43" ht="15.75" customHeight="1">
      <x:c r="A43" s="2" t="s">
        <x:v>70</x:v>
      </x:c>
      <x:c r="B43" s="2" t="s">
        <x:v>22</x:v>
      </x:c>
      <x:c r="C43" s="2">
        <x:v>15.0</x:v>
      </x:c>
      <x:c r="D43" s="2">
        <x:v>449.85</x:v>
      </x:c>
      <x:c r="E43" s="2">
        <x:v>0.0</x:v>
      </x:c>
      <x:c r="F43" s="2">
        <x:v>60.34</x:v>
      </x:c>
      <x:c r="G43" s="2">
        <x:v>1.73</x:v>
      </x:c>
      <x:c r="H43" s="2">
        <x:v>0.0</x:v>
      </x:c>
    </x:row>
    <x:row r="44" ht="15.75" customHeight="1">
      <x:c r="A44" s="2" t="s">
        <x:v>71</x:v>
      </x:c>
      <x:c r="B44" s="2" t="s">
        <x:v>24</x:v>
      </x:c>
      <x:c r="C44" s="2">
        <x:v>17.0</x:v>
      </x:c>
      <x:c r="D44" s="2">
        <x:v>509.83</x:v>
      </x:c>
      <x:c r="E44" s="2">
        <x:v>59.98</x:v>
      </x:c>
      <x:c r="F44" s="2">
        <x:v>75.59</x:v>
      </x:c>
      <x:c r="G44" s="2">
        <x:v>3.84</x:v>
      </x:c>
      <x:c r="H44" s="2">
        <x:v>2.0</x:v>
      </x:c>
    </x:row>
    <x:row r="45" ht="15.75" customHeight="1">
      <x:c r="A45" s="2" t="s">
        <x:v>72</x:v>
      </x:c>
      <x:c r="B45" s="2" t="s">
        <x:v>26</x:v>
      </x:c>
      <x:c r="C45" s="2">
        <x:v>16.0</x:v>
      </x:c>
      <x:c r="D45" s="2">
        <x:v>351.84</x:v>
      </x:c>
      <x:c r="E45" s="2">
        <x:v>43.98</x:v>
      </x:c>
      <x:c r="F45" s="2">
        <x:v>50.85</x:v>
      </x:c>
      <x:c r="G45" s="2">
        <x:v>2.55</x:v>
      </x:c>
      <x:c r="H45" s="2">
        <x:v>0.0</x:v>
      </x:c>
    </x:row>
    <x:row r="46" ht="15.75" customHeight="1">
      <x:c r="A46" s="2" t="s">
        <x:v>73</x:v>
      </x:c>
      <x:c r="B46" s="2" t="s">
        <x:v>28</x:v>
      </x:c>
      <x:c r="C46" s="2">
        <x:v>9.0</x:v>
      </x:c>
      <x:c r="D46" s="2">
        <x:v>179.91</x:v>
      </x:c>
      <x:c r="E46" s="2">
        <x:v>0.0</x:v>
      </x:c>
      <x:c r="F46" s="2">
        <x:v>24.85</x:v>
      </x:c>
      <x:c r="G46" s="2">
        <x:v>0.95</x:v>
      </x:c>
      <x:c r="H46" s="2">
        <x:v>2.0</x:v>
      </x:c>
    </x:row>
    <x:row r="47" ht="15.75" customHeight="1">
      <x:c r="A47" s="2" t="s">
        <x:v>74</x:v>
      </x:c>
      <x:c r="B47" s="2" t="s">
        <x:v>30</x:v>
      </x:c>
      <x:c r="C47" s="2">
        <x:v>12.0</x:v>
      </x:c>
      <x:c r="D47" s="2">
        <x:v>299.88</x:v>
      </x:c>
      <x:c r="E47" s="2">
        <x:v>24.99</x:v>
      </x:c>
      <x:c r="F47" s="2">
        <x:v>43.87</x:v>
      </x:c>
      <x:c r="G47" s="2">
        <x:v>2.22</x:v>
      </x:c>
      <x:c r="H47" s="2">
        <x:v>2.0</x:v>
      </x:c>
    </x:row>
    <x:row r="48" ht="15.75" customHeight="1">
      <x:c r="A48" s="2" t="s">
        <x:v>75</x:v>
      </x:c>
      <x:c r="B48" s="2" t="s">
        <x:v>32</x:v>
      </x:c>
      <x:c r="C48" s="2">
        <x:v>17.0</x:v>
      </x:c>
      <x:c r="D48" s="2">
        <x:v>373.83</x:v>
      </x:c>
      <x:c r="E48" s="2">
        <x:v>43.98</x:v>
      </x:c>
      <x:c r="F48" s="2">
        <x:v>51.7</x:v>
      </x:c>
      <x:c r="G48" s="2">
        <x:v>4.23</x:v>
      </x:c>
      <x:c r="H48" s="2">
        <x:v>1.0</x:v>
      </x:c>
    </x:row>
    <x:row r="49" ht="15.75" customHeight="1">
      <x:c r="A49" s="2" t="s">
        <x:v>76</x:v>
      </x:c>
      <x:c r="B49" s="2" t="s">
        <x:v>34</x:v>
      </x:c>
      <x:c r="C49" s="2">
        <x:v>19.0</x:v>
      </x:c>
      <x:c r="D49" s="2">
        <x:v>379.81</x:v>
      </x:c>
      <x:c r="E49" s="2">
        <x:v>0.0</x:v>
      </x:c>
      <x:c r="F49" s="2">
        <x:v>48.01</x:v>
      </x:c>
      <x:c r="G49" s="2">
        <x:v>3.1</x:v>
      </x:c>
      <x:c r="H49" s="2">
        <x:v>2.0</x:v>
      </x:c>
    </x:row>
    <x:row r="50" ht="15.75" customHeight="1">
      <x:c r="A50" s="2" t="s">
        <x:v>77</x:v>
      </x:c>
      <x:c r="B50" s="2" t="s">
        <x:v>36</x:v>
      </x:c>
      <x:c r="C50" s="2">
        <x:v>9.0</x:v>
      </x:c>
      <x:c r="D50" s="2">
        <x:v>314.91</x:v>
      </x:c>
      <x:c r="E50" s="2">
        <x:v>34.99</x:v>
      </x:c>
      <x:c r="F50" s="2">
        <x:v>40.28</x:v>
      </x:c>
      <x:c r="G50" s="2">
        <x:v>1.47</x:v>
      </x:c>
      <x:c r="H50" s="2">
        <x:v>1.0</x:v>
      </x:c>
    </x:row>
    <x:row r="51" ht="15.75" customHeight="1">
      <x:c r="A51" s="2" t="s">
        <x:v>78</x:v>
      </x:c>
      <x:c r="B51" s="2" t="s">
        <x:v>38</x:v>
      </x:c>
      <x:c r="C51" s="2">
        <x:v>14.0</x:v>
      </x:c>
      <x:c r="D51" s="2">
        <x:v>559.86</x:v>
      </x:c>
      <x:c r="E51" s="2">
        <x:v>0.0</x:v>
      </x:c>
      <x:c r="F51" s="2">
        <x:v>80.44</x:v>
      </x:c>
      <x:c r="G51" s="2">
        <x:v>3.35</x:v>
      </x:c>
      <x:c r="H51" s="2">
        <x:v>2.0</x:v>
      </x:c>
    </x:row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29.43000030517578" customWidth="1"/>
    <x:col min="3" max="3" width="17.56999969482422" customWidth="1"/>
    <x:col min="4" max="26" width="8.710000038146973" customWidth="1"/>
  </x:cols>
  <x:sheetData>
    <x:row r="1">
      <x:c r="A1" s="11" t="s">
        <x:v>5</x:v>
      </x:c>
      <x:c r="B1" s="11" t="s">
        <x:v>79</x:v>
      </x:c>
      <x:c r="C1" s="11" t="s">
        <x:v>80</x:v>
      </x:c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  <x:c r="P1" s="11"/>
      <x:c r="Q1" s="11"/>
      <x:c r="R1" s="11"/>
      <x:c r="S1" s="11"/>
      <x:c r="T1" s="11"/>
      <x:c r="U1" s="11"/>
      <x:c r="V1" s="11"/>
      <x:c r="W1" s="11"/>
      <x:c r="X1" s="11"/>
      <x:c r="Y1" s="11"/>
      <x:c r="Z1" s="11"/>
    </x:row>
    <x:row r="2">
      <x:c r="A2" s="2" t="s">
        <x:v>20</x:v>
      </x:c>
      <x:c r="B2" s="2" t="s">
        <x:v>81</x:v>
      </x:c>
      <x:c r="C2" s="2">
        <x:v>5.08</x:v>
      </x:c>
    </x:row>
    <x:row r="3">
      <x:c r="A3" s="2" t="s">
        <x:v>22</x:v>
      </x:c>
      <x:c r="B3" s="2" t="s">
        <x:v>82</x:v>
      </x:c>
      <x:c r="C3" s="2">
        <x:v>6.01</x:v>
      </x:c>
    </x:row>
    <x:row r="4">
      <x:c r="A4" s="2" t="s">
        <x:v>24</x:v>
      </x:c>
      <x:c r="B4" s="2" t="s">
        <x:v>83</x:v>
      </x:c>
      <x:c r="C4" s="2">
        <x:v>6.03</x:v>
      </x:c>
    </x:row>
    <x:row r="5">
      <x:c r="A5" s="2" t="s">
        <x:v>26</x:v>
      </x:c>
      <x:c r="B5" s="2" t="s">
        <x:v>84</x:v>
      </x:c>
      <x:c r="C5" s="2">
        <x:v>4.45</x:v>
      </x:c>
    </x:row>
    <x:row r="6">
      <x:c r="A6" s="2" t="s">
        <x:v>28</x:v>
      </x:c>
      <x:c r="B6" s="2" t="s">
        <x:v>85</x:v>
      </x:c>
      <x:c r="C6" s="2">
        <x:v>3.79</x:v>
      </x:c>
    </x:row>
    <x:row r="7">
      <x:c r="A7" s="2" t="s">
        <x:v>30</x:v>
      </x:c>
      <x:c r="B7" s="2" t="s">
        <x:v>86</x:v>
      </x:c>
      <x:c r="C7" s="2">
        <x:v>5.67</x:v>
      </x:c>
    </x:row>
    <x:row r="8">
      <x:c r="A8" s="2" t="s">
        <x:v>32</x:v>
      </x:c>
      <x:c r="B8" s="2" t="s">
        <x:v>87</x:v>
      </x:c>
      <x:c r="C8" s="2">
        <x:v>5.24</x:v>
      </x:c>
    </x:row>
    <x:row r="9">
      <x:c r="A9" s="2" t="s">
        <x:v>34</x:v>
      </x:c>
      <x:c r="B9" s="2" t="s">
        <x:v>88</x:v>
      </x:c>
      <x:c r="C9" s="2">
        <x:v>3.38</x:v>
      </x:c>
    </x:row>
    <x:row r="10">
      <x:c r="A10" s="2" t="s">
        <x:v>36</x:v>
      </x:c>
      <x:c r="B10" s="2" t="s">
        <x:v>89</x:v>
      </x:c>
      <x:c r="C10" s="2">
        <x:v>3.96</x:v>
      </x:c>
    </x:row>
    <x:row r="11">
      <x:c r="A11" s="2" t="s">
        <x:v>38</x:v>
      </x:c>
      <x:c r="B11" s="2" t="s">
        <x:v>90</x:v>
      </x:c>
      <x:c r="C11" s="2">
        <x:v>3.49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9.289999961853027" customWidth="1"/>
    <x:col min="3" max="3" width="9.569999694824219" customWidth="1"/>
    <x:col min="4" max="26" width="8.710000038146973" customWidth="1"/>
  </x:cols>
  <x:sheetData>
    <x:row r="1">
      <x:c r="A1" s="11" t="s">
        <x:v>5</x:v>
      </x:c>
      <x:c r="B1" s="12" t="s">
        <x:v>91</x:v>
      </x:c>
      <x:c r="C1" s="12" t="s">
        <x:v>92</x:v>
      </x:c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  <x:c r="P1" s="11"/>
      <x:c r="Q1" s="11"/>
      <x:c r="R1" s="11"/>
      <x:c r="S1" s="11"/>
      <x:c r="T1" s="11"/>
      <x:c r="U1" s="11"/>
      <x:c r="V1" s="11"/>
      <x:c r="W1" s="11"/>
      <x:c r="X1" s="11"/>
      <x:c r="Y1" s="11"/>
      <x:c r="Z1" s="11"/>
    </x:row>
    <x:row r="2">
      <x:c r="A2" s="2" t="s">
        <x:v>20</x:v>
      </x:c>
      <x:c r="B2" s="13">
        <x:v>100.75</x:v>
      </x:c>
      <x:c r="C2" s="13">
        <x:v>840.72</x:v>
      </x:c>
    </x:row>
    <x:row r="3">
      <x:c r="A3" s="2" t="s">
        <x:v>20</x:v>
      </x:c>
      <x:c r="B3" s="13">
        <x:v>53.68</x:v>
      </x:c>
      <x:c r="C3" s="13">
        <x:v>355.42</x:v>
      </x:c>
    </x:row>
    <x:row r="4">
      <x:c r="A4" s="2" t="s">
        <x:v>20</x:v>
      </x:c>
      <x:c r="B4" s="13">
        <x:v>87.22</x:v>
      </x:c>
      <x:c r="C4" s="13">
        <x:v>778.33</x:v>
      </x:c>
    </x:row>
    <x:row r="5">
      <x:c r="A5" s="2" t="s">
        <x:v>22</x:v>
      </x:c>
      <x:c r="B5" s="13">
        <x:v>74.53</x:v>
      </x:c>
      <x:c r="C5" s="13">
        <x:v>396.4</x:v>
      </x:c>
    </x:row>
    <x:row r="6">
      <x:c r="A6" s="2" t="s">
        <x:v>22</x:v>
      </x:c>
      <x:c r="B6" s="13">
        <x:v>56.19</x:v>
      </x:c>
      <x:c r="C6" s="13">
        <x:v>322.58</x:v>
      </x:c>
    </x:row>
    <x:row r="7">
      <x:c r="A7" s="2" t="s">
        <x:v>22</x:v>
      </x:c>
      <x:c r="B7" s="13">
        <x:v>57.27</x:v>
      </x:c>
      <x:c r="C7" s="13">
        <x:v>532.32</x:v>
      </x:c>
    </x:row>
    <x:row r="8">
      <x:c r="A8" s="2" t="s">
        <x:v>24</x:v>
      </x:c>
      <x:c r="B8" s="13">
        <x:v>139.02</x:v>
      </x:c>
      <x:c r="C8" s="13">
        <x:v>326.0</x:v>
      </x:c>
    </x:row>
    <x:row r="9">
      <x:c r="A9" s="2" t="s">
        <x:v>24</x:v>
      </x:c>
      <x:c r="B9" s="13">
        <x:v>126.5</x:v>
      </x:c>
      <x:c r="C9" s="13">
        <x:v>220.48</x:v>
      </x:c>
    </x:row>
    <x:row r="10">
      <x:c r="A10" s="2" t="s">
        <x:v>24</x:v>
      </x:c>
      <x:c r="B10" s="13">
        <x:v>132.34</x:v>
      </x:c>
      <x:c r="C10" s="13">
        <x:v>253.38</x:v>
      </x:c>
    </x:row>
    <x:row r="11">
      <x:c r="A11" s="2" t="s">
        <x:v>26</x:v>
      </x:c>
      <x:c r="B11" s="13">
        <x:v>171.25</x:v>
      </x:c>
      <x:c r="C11" s="13">
        <x:v>389.16</x:v>
      </x:c>
    </x:row>
    <x:row r="12">
      <x:c r="A12" s="2" t="s">
        <x:v>26</x:v>
      </x:c>
      <x:c r="B12" s="13">
        <x:v>148.12</x:v>
      </x:c>
      <x:c r="C12" s="13">
        <x:v>353.05</x:v>
      </x:c>
    </x:row>
    <x:row r="13">
      <x:c r="A13" s="2" t="s">
        <x:v>26</x:v>
      </x:c>
      <x:c r="B13" s="13">
        <x:v>126.65</x:v>
      </x:c>
      <x:c r="C13" s="13">
        <x:v>217.05</x:v>
      </x:c>
    </x:row>
    <x:row r="14">
      <x:c r="A14" s="2" t="s">
        <x:v>28</x:v>
      </x:c>
      <x:c r="B14" s="13">
        <x:v>27.21</x:v>
      </x:c>
      <x:c r="C14" s="13">
        <x:v>182.92</x:v>
      </x:c>
    </x:row>
    <x:row r="15">
      <x:c r="A15" s="2" t="s">
        <x:v>28</x:v>
      </x:c>
      <x:c r="B15" s="13">
        <x:v>91.2</x:v>
      </x:c>
      <x:c r="C15" s="13">
        <x:v>690.93</x:v>
      </x:c>
    </x:row>
    <x:row r="16">
      <x:c r="A16" s="2" t="s">
        <x:v>28</x:v>
      </x:c>
      <x:c r="B16" s="13">
        <x:v>61.21</x:v>
      </x:c>
      <x:c r="C16" s="13">
        <x:v>600.55</x:v>
      </x:c>
    </x:row>
    <x:row r="17">
      <x:c r="A17" s="2" t="s">
        <x:v>30</x:v>
      </x:c>
      <x:c r="B17" s="13">
        <x:v>90.17</x:v>
      </x:c>
      <x:c r="C17" s="13">
        <x:v>583.52</x:v>
      </x:c>
    </x:row>
    <x:row r="18">
      <x:c r="A18" s="2" t="s">
        <x:v>30</x:v>
      </x:c>
      <x:c r="B18" s="13">
        <x:v>23.73</x:v>
      </x:c>
      <x:c r="C18" s="13">
        <x:v>221.29</x:v>
      </x:c>
    </x:row>
    <x:row r="19">
      <x:c r="A19" s="2" t="s">
        <x:v>30</x:v>
      </x:c>
      <x:c r="B19" s="13">
        <x:v>33.18</x:v>
      </x:c>
      <x:c r="C19" s="13">
        <x:v>220.96</x:v>
      </x:c>
    </x:row>
    <x:row r="20">
      <x:c r="A20" s="2" t="s">
        <x:v>32</x:v>
      </x:c>
      <x:c r="B20" s="13">
        <x:v>178.94</x:v>
      </x:c>
      <x:c r="C20" s="13">
        <x:v>719.78</x:v>
      </x:c>
    </x:row>
    <x:row r="21" ht="15.75" customHeight="1">
      <x:c r="A21" s="2" t="s">
        <x:v>32</x:v>
      </x:c>
      <x:c r="B21" s="13">
        <x:v>116.21</x:v>
      </x:c>
      <x:c r="C21" s="13">
        <x:v>1035.42</x:v>
      </x:c>
    </x:row>
    <x:row r="22" ht="15.75" customHeight="1">
      <x:c r="A22" s="2" t="s">
        <x:v>32</x:v>
      </x:c>
      <x:c r="B22" s="13">
        <x:v>155.08</x:v>
      </x:c>
      <x:c r="C22" s="13">
        <x:v>720.73</x:v>
      </x:c>
    </x:row>
    <x:row r="23" ht="15.75" customHeight="1">
      <x:c r="A23" s="2" t="s">
        <x:v>34</x:v>
      </x:c>
      <x:c r="B23" s="13">
        <x:v>74.15</x:v>
      </x:c>
      <x:c r="C23" s="13">
        <x:v>683.68</x:v>
      </x:c>
    </x:row>
    <x:row r="24" ht="15.75" customHeight="1">
      <x:c r="A24" s="2" t="s">
        <x:v>34</x:v>
      </x:c>
      <x:c r="B24" s="13">
        <x:v>89.26</x:v>
      </x:c>
      <x:c r="C24" s="13">
        <x:v>591.28</x:v>
      </x:c>
    </x:row>
    <x:row r="25" ht="15.75" customHeight="1">
      <x:c r="A25" s="2" t="s">
        <x:v>34</x:v>
      </x:c>
      <x:c r="B25" s="13">
        <x:v>25.15</x:v>
      </x:c>
      <x:c r="C25" s="13">
        <x:v>227.88</x:v>
      </x:c>
    </x:row>
    <x:row r="26" ht="15.75" customHeight="1">
      <x:c r="A26" s="2" t="s">
        <x:v>36</x:v>
      </x:c>
      <x:c r="B26" s="13">
        <x:v>107.37</x:v>
      </x:c>
      <x:c r="C26" s="13">
        <x:v>877.63</x:v>
      </x:c>
    </x:row>
    <x:row r="27" ht="15.75" customHeight="1">
      <x:c r="A27" s="2" t="s">
        <x:v>36</x:v>
      </x:c>
      <x:c r="B27" s="13">
        <x:v>65.81</x:v>
      </x:c>
      <x:c r="C27" s="13">
        <x:v>384.62</x:v>
      </x:c>
    </x:row>
    <x:row r="28" ht="15.75" customHeight="1">
      <x:c r="A28" s="2" t="s">
        <x:v>36</x:v>
      </x:c>
      <x:c r="B28" s="13">
        <x:v>85.34</x:v>
      </x:c>
      <x:c r="C28" s="13">
        <x:v>841.75</x:v>
      </x:c>
    </x:row>
    <x:row r="29" ht="15.75" customHeight="1">
      <x:c r="A29" s="2" t="s">
        <x:v>38</x:v>
      </x:c>
      <x:c r="B29" s="13">
        <x:v>62.46</x:v>
      </x:c>
      <x:c r="C29" s="13">
        <x:v>429.66</x:v>
      </x:c>
    </x:row>
    <x:row r="30" ht="15.75" customHeight="1">
      <x:c r="A30" s="2" t="s">
        <x:v>38</x:v>
      </x:c>
      <x:c r="B30" s="13">
        <x:v>88.02</x:v>
      </x:c>
      <x:c r="C30" s="13">
        <x:v>529.74</x:v>
      </x:c>
    </x:row>
    <x:row r="31" ht="15.75" customHeight="1">
      <x:c r="A31" s="2" t="s">
        <x:v>38</x:v>
      </x:c>
      <x:c r="B31" s="13">
        <x:v>47.49</x:v>
      </x:c>
      <x:c r="C31" s="13">
        <x:v>434.14</x:v>
      </x:c>
    </x:row>
    <x:row r="32" ht="15.75" customHeight="1">
      <x:c r="B32" s="13"/>
      <x:c r="C32" s="13"/>
    </x:row>
    <x:row r="33" ht="15.75" customHeight="1">
      <x:c r="B33" s="13"/>
      <x:c r="C33" s="13"/>
    </x:row>
    <x:row r="34" ht="15.75" customHeight="1">
      <x:c r="B34" s="13"/>
      <x:c r="C34" s="13"/>
    </x:row>
    <x:row r="35" ht="15.75" customHeight="1">
      <x:c r="B35" s="13"/>
      <x:c r="C35" s="13"/>
    </x:row>
    <x:row r="36" ht="15.75" customHeight="1">
      <x:c r="B36" s="13"/>
      <x:c r="C36" s="13"/>
    </x:row>
    <x:row r="37" ht="15.75" customHeight="1">
      <x:c r="B37" s="13"/>
      <x:c r="C37" s="13"/>
    </x:row>
    <x:row r="38" ht="15.75" customHeight="1">
      <x:c r="B38" s="13"/>
      <x:c r="C38" s="13"/>
    </x:row>
    <x:row r="39" ht="15.75" customHeight="1">
      <x:c r="B39" s="13"/>
      <x:c r="C39" s="13"/>
    </x:row>
    <x:row r="40" ht="15.75" customHeight="1">
      <x:c r="B40" s="13"/>
      <x:c r="C40" s="13"/>
    </x:row>
    <x:row r="41" ht="15.75" customHeight="1">
      <x:c r="B41" s="13"/>
      <x:c r="C41" s="13"/>
    </x:row>
    <x:row r="42" ht="15.75" customHeight="1">
      <x:c r="B42" s="13"/>
      <x:c r="C42" s="13"/>
    </x:row>
    <x:row r="43" ht="15.75" customHeight="1">
      <x:c r="B43" s="13"/>
      <x:c r="C43" s="13"/>
    </x:row>
    <x:row r="44" ht="15.75" customHeight="1">
      <x:c r="B44" s="13"/>
      <x:c r="C44" s="13"/>
    </x:row>
    <x:row r="45" ht="15.75" customHeight="1">
      <x:c r="B45" s="13"/>
      <x:c r="C45" s="13"/>
    </x:row>
    <x:row r="46" ht="15.75" customHeight="1">
      <x:c r="B46" s="13"/>
      <x:c r="C46" s="13"/>
    </x:row>
    <x:row r="47" ht="15.75" customHeight="1">
      <x:c r="B47" s="13"/>
      <x:c r="C47" s="13"/>
    </x:row>
    <x:row r="48" ht="15.75" customHeight="1">
      <x:c r="B48" s="13"/>
      <x:c r="C48" s="13"/>
    </x:row>
    <x:row r="49" ht="15.75" customHeight="1">
      <x:c r="B49" s="13"/>
      <x:c r="C49" s="13"/>
    </x:row>
    <x:row r="50" ht="15.75" customHeight="1">
      <x:c r="B50" s="13"/>
      <x:c r="C50" s="13"/>
    </x:row>
    <x:row r="51" ht="15.75" customHeight="1">
      <x:c r="B51" s="13"/>
      <x:c r="C51" s="13"/>
    </x:row>
    <x:row r="52" ht="15.75" customHeight="1">
      <x:c r="B52" s="13"/>
      <x:c r="C52" s="13"/>
    </x:row>
    <x:row r="53" ht="15.75" customHeight="1">
      <x:c r="B53" s="13"/>
      <x:c r="C53" s="13"/>
    </x:row>
    <x:row r="54" ht="15.75" customHeight="1">
      <x:c r="B54" s="13"/>
      <x:c r="C54" s="13"/>
    </x:row>
    <x:row r="55" ht="15.75" customHeight="1">
      <x:c r="B55" s="13"/>
      <x:c r="C55" s="13"/>
    </x:row>
    <x:row r="56" ht="15.75" customHeight="1">
      <x:c r="B56" s="13"/>
      <x:c r="C56" s="13"/>
    </x:row>
    <x:row r="57" ht="15.75" customHeight="1">
      <x:c r="B57" s="13"/>
      <x:c r="C57" s="13"/>
    </x:row>
    <x:row r="58" ht="15.75" customHeight="1">
      <x:c r="B58" s="13"/>
      <x:c r="C58" s="13"/>
    </x:row>
    <x:row r="59" ht="15.75" customHeight="1">
      <x:c r="B59" s="13"/>
      <x:c r="C59" s="13"/>
    </x:row>
    <x:row r="60" ht="15.75" customHeight="1">
      <x:c r="B60" s="13"/>
      <x:c r="C60" s="13"/>
    </x:row>
    <x:row r="61" ht="15.75" customHeight="1">
      <x:c r="B61" s="13"/>
      <x:c r="C61" s="13"/>
    </x:row>
    <x:row r="62" ht="15.75" customHeight="1">
      <x:c r="B62" s="13"/>
      <x:c r="C62" s="13"/>
    </x:row>
    <x:row r="63" ht="15.75" customHeight="1">
      <x:c r="B63" s="13"/>
      <x:c r="C63" s="13"/>
    </x:row>
    <x:row r="64" ht="15.75" customHeight="1">
      <x:c r="B64" s="13"/>
      <x:c r="C64" s="13"/>
    </x:row>
    <x:row r="65" ht="15.75" customHeight="1">
      <x:c r="B65" s="13"/>
      <x:c r="C65" s="13"/>
    </x:row>
    <x:row r="66" ht="15.75" customHeight="1">
      <x:c r="B66" s="13"/>
      <x:c r="C66" s="13"/>
    </x:row>
    <x:row r="67" ht="15.75" customHeight="1">
      <x:c r="B67" s="13"/>
      <x:c r="C67" s="13"/>
    </x:row>
    <x:row r="68" ht="15.75" customHeight="1">
      <x:c r="B68" s="13"/>
      <x:c r="C68" s="13"/>
    </x:row>
    <x:row r="69" ht="15.75" customHeight="1">
      <x:c r="B69" s="13"/>
      <x:c r="C69" s="13"/>
    </x:row>
    <x:row r="70" ht="15.75" customHeight="1">
      <x:c r="B70" s="13"/>
      <x:c r="C70" s="13"/>
    </x:row>
    <x:row r="71" ht="15.75" customHeight="1">
      <x:c r="B71" s="13"/>
      <x:c r="C71" s="13"/>
    </x:row>
    <x:row r="72" ht="15.75" customHeight="1">
      <x:c r="B72" s="13"/>
      <x:c r="C72" s="13"/>
    </x:row>
    <x:row r="73" ht="15.75" customHeight="1">
      <x:c r="B73" s="13"/>
      <x:c r="C73" s="13"/>
    </x:row>
    <x:row r="74" ht="15.75" customHeight="1">
      <x:c r="B74" s="13"/>
      <x:c r="C74" s="13"/>
    </x:row>
    <x:row r="75" ht="15.75" customHeight="1">
      <x:c r="B75" s="13"/>
      <x:c r="C75" s="13"/>
    </x:row>
    <x:row r="76" ht="15.75" customHeight="1">
      <x:c r="B76" s="13"/>
      <x:c r="C76" s="13"/>
    </x:row>
    <x:row r="77" ht="15.75" customHeight="1">
      <x:c r="B77" s="13"/>
      <x:c r="C77" s="13"/>
    </x:row>
    <x:row r="78" ht="15.75" customHeight="1">
      <x:c r="B78" s="13"/>
      <x:c r="C78" s="13"/>
    </x:row>
    <x:row r="79" ht="15.75" customHeight="1">
      <x:c r="B79" s="13"/>
      <x:c r="C79" s="13"/>
    </x:row>
    <x:row r="80" ht="15.75" customHeight="1">
      <x:c r="B80" s="13"/>
      <x:c r="C80" s="13"/>
    </x:row>
    <x:row r="81" ht="15.75" customHeight="1">
      <x:c r="B81" s="13"/>
      <x:c r="C81" s="13"/>
    </x:row>
    <x:row r="82" ht="15.75" customHeight="1">
      <x:c r="B82" s="13"/>
      <x:c r="C82" s="13"/>
    </x:row>
    <x:row r="83" ht="15.75" customHeight="1">
      <x:c r="B83" s="13"/>
      <x:c r="C83" s="13"/>
    </x:row>
    <x:row r="84" ht="15.75" customHeight="1">
      <x:c r="B84" s="13"/>
      <x:c r="C84" s="13"/>
    </x:row>
    <x:row r="85" ht="15.75" customHeight="1">
      <x:c r="B85" s="13"/>
      <x:c r="C85" s="13"/>
    </x:row>
    <x:row r="86" ht="15.75" customHeight="1">
      <x:c r="B86" s="13"/>
      <x:c r="C86" s="13"/>
    </x:row>
    <x:row r="87" ht="15.75" customHeight="1">
      <x:c r="B87" s="13"/>
      <x:c r="C87" s="13"/>
    </x:row>
    <x:row r="88" ht="15.75" customHeight="1">
      <x:c r="B88" s="13"/>
      <x:c r="C88" s="13"/>
    </x:row>
    <x:row r="89" ht="15.75" customHeight="1">
      <x:c r="B89" s="13"/>
      <x:c r="C89" s="13"/>
    </x:row>
    <x:row r="90" ht="15.75" customHeight="1">
      <x:c r="B90" s="13"/>
      <x:c r="C90" s="13"/>
    </x:row>
    <x:row r="91" ht="15.75" customHeight="1">
      <x:c r="B91" s="13"/>
      <x:c r="C91" s="13"/>
    </x:row>
    <x:row r="92" ht="15.75" customHeight="1">
      <x:c r="B92" s="13"/>
      <x:c r="C92" s="13"/>
    </x:row>
    <x:row r="93" ht="15.75" customHeight="1">
      <x:c r="B93" s="13"/>
      <x:c r="C93" s="13"/>
    </x:row>
    <x:row r="94" ht="15.75" customHeight="1">
      <x:c r="B94" s="13"/>
      <x:c r="C94" s="13"/>
    </x:row>
    <x:row r="95" ht="15.75" customHeight="1">
      <x:c r="B95" s="13"/>
      <x:c r="C95" s="13"/>
    </x:row>
    <x:row r="96" ht="15.75" customHeight="1">
      <x:c r="B96" s="13"/>
      <x:c r="C96" s="13"/>
    </x:row>
    <x:row r="97" ht="15.75" customHeight="1">
      <x:c r="B97" s="13"/>
      <x:c r="C97" s="13"/>
    </x:row>
    <x:row r="98" ht="15.75" customHeight="1">
      <x:c r="B98" s="13"/>
      <x:c r="C98" s="13"/>
    </x:row>
    <x:row r="99" ht="15.75" customHeight="1">
      <x:c r="B99" s="13"/>
      <x:c r="C99" s="13"/>
    </x:row>
    <x:row r="100" ht="15.75" customHeight="1">
      <x:c r="B100" s="13"/>
      <x:c r="C100" s="13"/>
    </x:row>
    <x:row r="101" ht="15.75" customHeight="1">
      <x:c r="B101" s="13"/>
      <x:c r="C101" s="13"/>
    </x:row>
    <x:row r="102" ht="15.75" customHeight="1">
      <x:c r="B102" s="13"/>
      <x:c r="C102" s="13"/>
    </x:row>
    <x:row r="103" ht="15.75" customHeight="1">
      <x:c r="B103" s="13"/>
      <x:c r="C103" s="13"/>
    </x:row>
    <x:row r="104" ht="15.75" customHeight="1">
      <x:c r="B104" s="13"/>
      <x:c r="C104" s="13"/>
    </x:row>
    <x:row r="105" ht="15.75" customHeight="1">
      <x:c r="B105" s="13"/>
      <x:c r="C105" s="13"/>
    </x:row>
    <x:row r="106" ht="15.75" customHeight="1">
      <x:c r="B106" s="13"/>
      <x:c r="C106" s="13"/>
    </x:row>
    <x:row r="107" ht="15.75" customHeight="1">
      <x:c r="B107" s="13"/>
      <x:c r="C107" s="13"/>
    </x:row>
    <x:row r="108" ht="15.75" customHeight="1">
      <x:c r="B108" s="13"/>
      <x:c r="C108" s="13"/>
    </x:row>
    <x:row r="109" ht="15.75" customHeight="1">
      <x:c r="B109" s="13"/>
      <x:c r="C109" s="13"/>
    </x:row>
    <x:row r="110" ht="15.75" customHeight="1">
      <x:c r="B110" s="13"/>
      <x:c r="C110" s="13"/>
    </x:row>
    <x:row r="111" ht="15.75" customHeight="1">
      <x:c r="B111" s="13"/>
      <x:c r="C111" s="13"/>
    </x:row>
    <x:row r="112" ht="15.75" customHeight="1">
      <x:c r="B112" s="13"/>
      <x:c r="C112" s="13"/>
    </x:row>
    <x:row r="113" ht="15.75" customHeight="1">
      <x:c r="B113" s="13"/>
      <x:c r="C113" s="13"/>
    </x:row>
    <x:row r="114" ht="15.75" customHeight="1">
      <x:c r="B114" s="13"/>
      <x:c r="C114" s="13"/>
    </x:row>
    <x:row r="115" ht="15.75" customHeight="1">
      <x:c r="B115" s="13"/>
      <x:c r="C115" s="13"/>
    </x:row>
    <x:row r="116" ht="15.75" customHeight="1">
      <x:c r="B116" s="13"/>
      <x:c r="C116" s="13"/>
    </x:row>
    <x:row r="117" ht="15.75" customHeight="1">
      <x:c r="B117" s="13"/>
      <x:c r="C117" s="13"/>
    </x:row>
    <x:row r="118" ht="15.75" customHeight="1">
      <x:c r="B118" s="13"/>
      <x:c r="C118" s="13"/>
    </x:row>
    <x:row r="119" ht="15.75" customHeight="1">
      <x:c r="B119" s="13"/>
      <x:c r="C119" s="13"/>
    </x:row>
    <x:row r="120" ht="15.75" customHeight="1">
      <x:c r="B120" s="13"/>
      <x:c r="C120" s="13"/>
    </x:row>
    <x:row r="121" ht="15.75" customHeight="1">
      <x:c r="B121" s="13"/>
      <x:c r="C121" s="13"/>
    </x:row>
    <x:row r="122" ht="15.75" customHeight="1">
      <x:c r="B122" s="13"/>
      <x:c r="C122" s="13"/>
    </x:row>
    <x:row r="123" ht="15.75" customHeight="1">
      <x:c r="B123" s="13"/>
      <x:c r="C123" s="13"/>
    </x:row>
    <x:row r="124" ht="15.75" customHeight="1">
      <x:c r="B124" s="13"/>
      <x:c r="C124" s="13"/>
    </x:row>
    <x:row r="125" ht="15.75" customHeight="1">
      <x:c r="B125" s="13"/>
      <x:c r="C125" s="13"/>
    </x:row>
    <x:row r="126" ht="15.75" customHeight="1">
      <x:c r="B126" s="13"/>
      <x:c r="C126" s="13"/>
    </x:row>
    <x:row r="127" ht="15.75" customHeight="1">
      <x:c r="B127" s="13"/>
      <x:c r="C127" s="13"/>
    </x:row>
    <x:row r="128" ht="15.75" customHeight="1">
      <x:c r="B128" s="13"/>
      <x:c r="C128" s="13"/>
    </x:row>
    <x:row r="129" ht="15.75" customHeight="1">
      <x:c r="B129" s="13"/>
      <x:c r="C129" s="13"/>
    </x:row>
    <x:row r="130" ht="15.75" customHeight="1">
      <x:c r="B130" s="13"/>
      <x:c r="C130" s="13"/>
    </x:row>
    <x:row r="131" ht="15.75" customHeight="1">
      <x:c r="B131" s="13"/>
      <x:c r="C131" s="13"/>
    </x:row>
    <x:row r="132" ht="15.75" customHeight="1">
      <x:c r="B132" s="13"/>
      <x:c r="C132" s="13"/>
    </x:row>
    <x:row r="133" ht="15.75" customHeight="1">
      <x:c r="B133" s="13"/>
      <x:c r="C133" s="13"/>
    </x:row>
    <x:row r="134" ht="15.75" customHeight="1">
      <x:c r="B134" s="13"/>
      <x:c r="C134" s="13"/>
    </x:row>
    <x:row r="135" ht="15.75" customHeight="1">
      <x:c r="B135" s="13"/>
      <x:c r="C135" s="13"/>
    </x:row>
    <x:row r="136" ht="15.75" customHeight="1">
      <x:c r="B136" s="13"/>
      <x:c r="C136" s="13"/>
    </x:row>
    <x:row r="137" ht="15.75" customHeight="1">
      <x:c r="B137" s="13"/>
      <x:c r="C137" s="13"/>
    </x:row>
    <x:row r="138" ht="15.75" customHeight="1">
      <x:c r="B138" s="13"/>
      <x:c r="C138" s="13"/>
    </x:row>
    <x:row r="139" ht="15.75" customHeight="1">
      <x:c r="B139" s="13"/>
      <x:c r="C139" s="13"/>
    </x:row>
    <x:row r="140" ht="15.75" customHeight="1">
      <x:c r="B140" s="13"/>
      <x:c r="C140" s="13"/>
    </x:row>
    <x:row r="141" ht="15.75" customHeight="1">
      <x:c r="B141" s="13"/>
      <x:c r="C141" s="13"/>
    </x:row>
    <x:row r="142" ht="15.75" customHeight="1">
      <x:c r="B142" s="13"/>
      <x:c r="C142" s="13"/>
    </x:row>
    <x:row r="143" ht="15.75" customHeight="1">
      <x:c r="B143" s="13"/>
      <x:c r="C143" s="13"/>
    </x:row>
    <x:row r="144" ht="15.75" customHeight="1">
      <x:c r="B144" s="13"/>
      <x:c r="C144" s="13"/>
    </x:row>
    <x:row r="145" ht="15.75" customHeight="1">
      <x:c r="B145" s="13"/>
      <x:c r="C145" s="13"/>
    </x:row>
    <x:row r="146" ht="15.75" customHeight="1">
      <x:c r="B146" s="13"/>
      <x:c r="C146" s="13"/>
    </x:row>
    <x:row r="147" ht="15.75" customHeight="1">
      <x:c r="B147" s="13"/>
      <x:c r="C147" s="13"/>
    </x:row>
    <x:row r="148" ht="15.75" customHeight="1">
      <x:c r="B148" s="13"/>
      <x:c r="C148" s="13"/>
    </x:row>
    <x:row r="149" ht="15.75" customHeight="1">
      <x:c r="B149" s="13"/>
      <x:c r="C149" s="13"/>
    </x:row>
    <x:row r="150" ht="15.75" customHeight="1">
      <x:c r="B150" s="13"/>
      <x:c r="C150" s="13"/>
    </x:row>
    <x:row r="151" ht="15.75" customHeight="1">
      <x:c r="B151" s="13"/>
      <x:c r="C151" s="13"/>
    </x:row>
    <x:row r="152" ht="15.75" customHeight="1">
      <x:c r="B152" s="13"/>
      <x:c r="C152" s="13"/>
    </x:row>
    <x:row r="153" ht="15.75" customHeight="1">
      <x:c r="B153" s="13"/>
      <x:c r="C153" s="13"/>
    </x:row>
    <x:row r="154" ht="15.75" customHeight="1">
      <x:c r="B154" s="13"/>
      <x:c r="C154" s="13"/>
    </x:row>
    <x:row r="155" ht="15.75" customHeight="1">
      <x:c r="B155" s="13"/>
      <x:c r="C155" s="13"/>
    </x:row>
    <x:row r="156" ht="15.75" customHeight="1">
      <x:c r="B156" s="13"/>
      <x:c r="C156" s="13"/>
    </x:row>
    <x:row r="157" ht="15.75" customHeight="1">
      <x:c r="B157" s="13"/>
      <x:c r="C157" s="13"/>
    </x:row>
    <x:row r="158" ht="15.75" customHeight="1">
      <x:c r="B158" s="13"/>
      <x:c r="C158" s="13"/>
    </x:row>
    <x:row r="159" ht="15.75" customHeight="1">
      <x:c r="B159" s="13"/>
      <x:c r="C159" s="13"/>
    </x:row>
    <x:row r="160" ht="15.75" customHeight="1">
      <x:c r="B160" s="13"/>
      <x:c r="C160" s="13"/>
    </x:row>
    <x:row r="161" ht="15.75" customHeight="1">
      <x:c r="B161" s="13"/>
      <x:c r="C161" s="13"/>
    </x:row>
    <x:row r="162" ht="15.75" customHeight="1">
      <x:c r="B162" s="13"/>
      <x:c r="C162" s="13"/>
    </x:row>
    <x:row r="163" ht="15.75" customHeight="1">
      <x:c r="B163" s="13"/>
      <x:c r="C163" s="13"/>
    </x:row>
    <x:row r="164" ht="15.75" customHeight="1">
      <x:c r="B164" s="13"/>
      <x:c r="C164" s="13"/>
    </x:row>
    <x:row r="165" ht="15.75" customHeight="1">
      <x:c r="B165" s="13"/>
      <x:c r="C165" s="13"/>
    </x:row>
    <x:row r="166" ht="15.75" customHeight="1">
      <x:c r="B166" s="13"/>
      <x:c r="C166" s="13"/>
    </x:row>
    <x:row r="167" ht="15.75" customHeight="1">
      <x:c r="B167" s="13"/>
      <x:c r="C167" s="13"/>
    </x:row>
    <x:row r="168" ht="15.75" customHeight="1">
      <x:c r="B168" s="13"/>
      <x:c r="C168" s="13"/>
    </x:row>
    <x:row r="169" ht="15.75" customHeight="1">
      <x:c r="B169" s="13"/>
      <x:c r="C169" s="13"/>
    </x:row>
    <x:row r="170" ht="15.75" customHeight="1">
      <x:c r="B170" s="13"/>
      <x:c r="C170" s="13"/>
    </x:row>
    <x:row r="171" ht="15.75" customHeight="1">
      <x:c r="B171" s="13"/>
      <x:c r="C171" s="13"/>
    </x:row>
    <x:row r="172" ht="15.75" customHeight="1">
      <x:c r="B172" s="13"/>
      <x:c r="C172" s="13"/>
    </x:row>
    <x:row r="173" ht="15.75" customHeight="1">
      <x:c r="B173" s="13"/>
      <x:c r="C173" s="13"/>
    </x:row>
    <x:row r="174" ht="15.75" customHeight="1">
      <x:c r="B174" s="13"/>
      <x:c r="C174" s="13"/>
    </x:row>
    <x:row r="175" ht="15.75" customHeight="1">
      <x:c r="B175" s="13"/>
      <x:c r="C175" s="13"/>
    </x:row>
    <x:row r="176" ht="15.75" customHeight="1">
      <x:c r="B176" s="13"/>
      <x:c r="C176" s="13"/>
    </x:row>
    <x:row r="177" ht="15.75" customHeight="1">
      <x:c r="B177" s="13"/>
      <x:c r="C177" s="13"/>
    </x:row>
    <x:row r="178" ht="15.75" customHeight="1">
      <x:c r="B178" s="13"/>
      <x:c r="C178" s="13"/>
    </x:row>
    <x:row r="179" ht="15.75" customHeight="1">
      <x:c r="B179" s="13"/>
      <x:c r="C179" s="13"/>
    </x:row>
    <x:row r="180" ht="15.75" customHeight="1">
      <x:c r="B180" s="13"/>
      <x:c r="C180" s="13"/>
    </x:row>
    <x:row r="181" ht="15.75" customHeight="1">
      <x:c r="B181" s="13"/>
      <x:c r="C181" s="13"/>
    </x:row>
    <x:row r="182" ht="15.75" customHeight="1">
      <x:c r="B182" s="13"/>
      <x:c r="C182" s="13"/>
    </x:row>
    <x:row r="183" ht="15.75" customHeight="1">
      <x:c r="B183" s="13"/>
      <x:c r="C183" s="13"/>
    </x:row>
    <x:row r="184" ht="15.75" customHeight="1">
      <x:c r="B184" s="13"/>
      <x:c r="C184" s="13"/>
    </x:row>
    <x:row r="185" ht="15.75" customHeight="1">
      <x:c r="B185" s="13"/>
      <x:c r="C185" s="13"/>
    </x:row>
    <x:row r="186" ht="15.75" customHeight="1">
      <x:c r="B186" s="13"/>
      <x:c r="C186" s="13"/>
    </x:row>
    <x:row r="187" ht="15.75" customHeight="1">
      <x:c r="B187" s="13"/>
      <x:c r="C187" s="13"/>
    </x:row>
    <x:row r="188" ht="15.75" customHeight="1">
      <x:c r="B188" s="13"/>
      <x:c r="C188" s="13"/>
    </x:row>
    <x:row r="189" ht="15.75" customHeight="1">
      <x:c r="B189" s="13"/>
      <x:c r="C189" s="13"/>
    </x:row>
    <x:row r="190" ht="15.75" customHeight="1">
      <x:c r="B190" s="13"/>
      <x:c r="C190" s="13"/>
    </x:row>
    <x:row r="191" ht="15.75" customHeight="1">
      <x:c r="B191" s="13"/>
      <x:c r="C191" s="13"/>
    </x:row>
    <x:row r="192" ht="15.75" customHeight="1">
      <x:c r="B192" s="13"/>
      <x:c r="C192" s="13"/>
    </x:row>
    <x:row r="193" ht="15.75" customHeight="1">
      <x:c r="B193" s="13"/>
      <x:c r="C193" s="13"/>
    </x:row>
    <x:row r="194" ht="15.75" customHeight="1">
      <x:c r="B194" s="13"/>
      <x:c r="C194" s="13"/>
    </x:row>
    <x:row r="195" ht="15.75" customHeight="1">
      <x:c r="B195" s="13"/>
      <x:c r="C195" s="13"/>
    </x:row>
    <x:row r="196" ht="15.75" customHeight="1">
      <x:c r="B196" s="13"/>
      <x:c r="C196" s="13"/>
    </x:row>
    <x:row r="197" ht="15.75" customHeight="1">
      <x:c r="B197" s="13"/>
      <x:c r="C197" s="13"/>
    </x:row>
    <x:row r="198" ht="15.75" customHeight="1">
      <x:c r="B198" s="13"/>
      <x:c r="C198" s="13"/>
    </x:row>
    <x:row r="199" ht="15.75" customHeight="1">
      <x:c r="B199" s="13"/>
      <x:c r="C199" s="13"/>
    </x:row>
    <x:row r="200" ht="15.75" customHeight="1">
      <x:c r="B200" s="13"/>
      <x:c r="C200" s="13"/>
    </x:row>
    <x:row r="201" ht="15.75" customHeight="1">
      <x:c r="B201" s="13"/>
      <x:c r="C201" s="13"/>
    </x:row>
    <x:row r="202" ht="15.75" customHeight="1">
      <x:c r="B202" s="13"/>
      <x:c r="C202" s="13"/>
    </x:row>
    <x:row r="203" ht="15.75" customHeight="1">
      <x:c r="B203" s="13"/>
      <x:c r="C203" s="13"/>
    </x:row>
    <x:row r="204" ht="15.75" customHeight="1">
      <x:c r="B204" s="13"/>
      <x:c r="C204" s="13"/>
    </x:row>
    <x:row r="205" ht="15.75" customHeight="1">
      <x:c r="B205" s="13"/>
      <x:c r="C205" s="13"/>
    </x:row>
    <x:row r="206" ht="15.75" customHeight="1">
      <x:c r="B206" s="13"/>
      <x:c r="C206" s="13"/>
    </x:row>
    <x:row r="207" ht="15.75" customHeight="1">
      <x:c r="B207" s="13"/>
      <x:c r="C207" s="13"/>
    </x:row>
    <x:row r="208" ht="15.75" customHeight="1">
      <x:c r="B208" s="13"/>
      <x:c r="C208" s="13"/>
    </x:row>
    <x:row r="209" ht="15.75" customHeight="1">
      <x:c r="B209" s="13"/>
      <x:c r="C209" s="13"/>
    </x:row>
    <x:row r="210" ht="15.75" customHeight="1">
      <x:c r="B210" s="13"/>
      <x:c r="C210" s="13"/>
    </x:row>
    <x:row r="211" ht="15.75" customHeight="1">
      <x:c r="B211" s="13"/>
      <x:c r="C211" s="13"/>
    </x:row>
    <x:row r="212" ht="15.75" customHeight="1">
      <x:c r="B212" s="13"/>
      <x:c r="C212" s="13"/>
    </x:row>
    <x:row r="213" ht="15.75" customHeight="1">
      <x:c r="B213" s="13"/>
      <x:c r="C213" s="13"/>
    </x:row>
    <x:row r="214" ht="15.75" customHeight="1">
      <x:c r="B214" s="13"/>
      <x:c r="C214" s="13"/>
    </x:row>
    <x:row r="215" ht="15.75" customHeight="1">
      <x:c r="B215" s="13"/>
      <x:c r="C215" s="13"/>
    </x:row>
    <x:row r="216" ht="15.75" customHeight="1">
      <x:c r="B216" s="13"/>
      <x:c r="C216" s="13"/>
    </x:row>
    <x:row r="217" ht="15.75" customHeight="1">
      <x:c r="B217" s="13"/>
      <x:c r="C217" s="13"/>
    </x:row>
    <x:row r="218" ht="15.75" customHeight="1">
      <x:c r="B218" s="13"/>
      <x:c r="C218" s="13"/>
    </x:row>
    <x:row r="219" ht="15.75" customHeight="1">
      <x:c r="B219" s="13"/>
      <x:c r="C219" s="13"/>
    </x:row>
    <x:row r="220" ht="15.75" customHeight="1">
      <x:c r="B220" s="13"/>
      <x:c r="C220" s="13"/>
    </x:row>
    <x:row r="221" ht="15.75" customHeight="1">
      <x:c r="B221" s="13"/>
      <x:c r="C221" s="13"/>
    </x:row>
    <x:row r="222" ht="15.75" customHeight="1">
      <x:c r="B222" s="13"/>
      <x:c r="C222" s="13"/>
    </x:row>
    <x:row r="223" ht="15.75" customHeight="1">
      <x:c r="B223" s="13"/>
      <x:c r="C223" s="13"/>
    </x:row>
    <x:row r="224" ht="15.75" customHeight="1">
      <x:c r="B224" s="13"/>
      <x:c r="C224" s="13"/>
    </x:row>
    <x:row r="225" ht="15.75" customHeight="1">
      <x:c r="B225" s="13"/>
      <x:c r="C225" s="13"/>
    </x:row>
    <x:row r="226" ht="15.75" customHeight="1">
      <x:c r="B226" s="13"/>
      <x:c r="C226" s="13"/>
    </x:row>
    <x:row r="227" ht="15.75" customHeight="1">
      <x:c r="B227" s="13"/>
      <x:c r="C227" s="13"/>
    </x:row>
    <x:row r="228" ht="15.75" customHeight="1">
      <x:c r="B228" s="13"/>
      <x:c r="C228" s="13"/>
    </x:row>
    <x:row r="229" ht="15.75" customHeight="1">
      <x:c r="B229" s="13"/>
      <x:c r="C229" s="13"/>
    </x:row>
    <x:row r="230" ht="15.75" customHeight="1">
      <x:c r="B230" s="13"/>
      <x:c r="C230" s="13"/>
    </x:row>
    <x:row r="231" ht="15.75" customHeight="1">
      <x:c r="B231" s="13"/>
      <x:c r="C231" s="13"/>
    </x:row>
    <x:row r="232" ht="15.75" customHeight="1">
      <x:c r="B232" s="13"/>
      <x:c r="C232" s="13"/>
    </x:row>
    <x:row r="233" ht="15.75" customHeight="1">
      <x:c r="B233" s="13"/>
      <x:c r="C233" s="13"/>
    </x:row>
    <x:row r="234" ht="15.75" customHeight="1">
      <x:c r="B234" s="13"/>
      <x:c r="C234" s="13"/>
    </x:row>
    <x:row r="235" ht="15.75" customHeight="1">
      <x:c r="B235" s="13"/>
      <x:c r="C235" s="13"/>
    </x:row>
    <x:row r="236" ht="15.75" customHeight="1">
      <x:c r="B236" s="13"/>
      <x:c r="C236" s="13"/>
    </x:row>
    <x:row r="237" ht="15.75" customHeight="1">
      <x:c r="B237" s="13"/>
      <x:c r="C237" s="13"/>
    </x:row>
    <x:row r="238" ht="15.75" customHeight="1">
      <x:c r="B238" s="13"/>
      <x:c r="C238" s="13"/>
    </x:row>
    <x:row r="239" ht="15.75" customHeight="1">
      <x:c r="B239" s="13"/>
      <x:c r="C239" s="13"/>
    </x:row>
    <x:row r="240" ht="15.75" customHeight="1">
      <x:c r="B240" s="13"/>
      <x:c r="C240" s="13"/>
    </x:row>
    <x:row r="241" ht="15.75" customHeight="1">
      <x:c r="B241" s="13"/>
      <x:c r="C241" s="13"/>
    </x:row>
    <x:row r="242" ht="15.75" customHeight="1">
      <x:c r="B242" s="13"/>
      <x:c r="C242" s="13"/>
    </x:row>
    <x:row r="243" ht="15.75" customHeight="1">
      <x:c r="B243" s="13"/>
      <x:c r="C243" s="13"/>
    </x:row>
    <x:row r="244" ht="15.75" customHeight="1">
      <x:c r="B244" s="13"/>
      <x:c r="C244" s="13"/>
    </x:row>
    <x:row r="245" ht="15.75" customHeight="1">
      <x:c r="B245" s="13"/>
      <x:c r="C245" s="13"/>
    </x:row>
    <x:row r="246" ht="15.75" customHeight="1">
      <x:c r="B246" s="13"/>
      <x:c r="C246" s="13"/>
    </x:row>
    <x:row r="247" ht="15.75" customHeight="1">
      <x:c r="B247" s="13"/>
      <x:c r="C247" s="13"/>
    </x:row>
    <x:row r="248" ht="15.75" customHeight="1">
      <x:c r="B248" s="13"/>
      <x:c r="C248" s="13"/>
    </x:row>
    <x:row r="249" ht="15.75" customHeight="1">
      <x:c r="B249" s="13"/>
      <x:c r="C249" s="13"/>
    </x:row>
    <x:row r="250" ht="15.75" customHeight="1">
      <x:c r="B250" s="13"/>
      <x:c r="C250" s="13"/>
    </x:row>
    <x:row r="251" ht="15.75" customHeight="1">
      <x:c r="B251" s="13"/>
      <x:c r="C251" s="13"/>
    </x:row>
    <x:row r="252" ht="15.75" customHeight="1">
      <x:c r="B252" s="13"/>
      <x:c r="C252" s="13"/>
    </x:row>
    <x:row r="253" ht="15.75" customHeight="1">
      <x:c r="B253" s="13"/>
      <x:c r="C253" s="13"/>
    </x:row>
    <x:row r="254" ht="15.75" customHeight="1">
      <x:c r="B254" s="13"/>
      <x:c r="C254" s="13"/>
    </x:row>
    <x:row r="255" ht="15.75" customHeight="1">
      <x:c r="B255" s="13"/>
      <x:c r="C255" s="13"/>
    </x:row>
    <x:row r="256" ht="15.75" customHeight="1">
      <x:c r="B256" s="13"/>
      <x:c r="C256" s="13"/>
    </x:row>
    <x:row r="257" ht="15.75" customHeight="1">
      <x:c r="B257" s="13"/>
      <x:c r="C257" s="13"/>
    </x:row>
    <x:row r="258" ht="15.75" customHeight="1">
      <x:c r="B258" s="13"/>
      <x:c r="C258" s="13"/>
    </x:row>
    <x:row r="259" ht="15.75" customHeight="1">
      <x:c r="B259" s="13"/>
      <x:c r="C259" s="13"/>
    </x:row>
    <x:row r="260" ht="15.75" customHeight="1">
      <x:c r="B260" s="13"/>
      <x:c r="C260" s="13"/>
    </x:row>
    <x:row r="261" ht="15.75" customHeight="1">
      <x:c r="B261" s="13"/>
      <x:c r="C261" s="13"/>
    </x:row>
    <x:row r="262" ht="15.75" customHeight="1">
      <x:c r="B262" s="13"/>
      <x:c r="C262" s="13"/>
    </x:row>
    <x:row r="263" ht="15.75" customHeight="1">
      <x:c r="B263" s="13"/>
      <x:c r="C263" s="13"/>
    </x:row>
    <x:row r="264" ht="15.75" customHeight="1">
      <x:c r="B264" s="13"/>
      <x:c r="C264" s="13"/>
    </x:row>
    <x:row r="265" ht="15.75" customHeight="1">
      <x:c r="B265" s="13"/>
      <x:c r="C265" s="13"/>
    </x:row>
    <x:row r="266" ht="15.75" customHeight="1">
      <x:c r="B266" s="13"/>
      <x:c r="C266" s="13"/>
    </x:row>
    <x:row r="267" ht="15.75" customHeight="1">
      <x:c r="B267" s="13"/>
      <x:c r="C267" s="13"/>
    </x:row>
    <x:row r="268" ht="15.75" customHeight="1">
      <x:c r="B268" s="13"/>
      <x:c r="C268" s="13"/>
    </x:row>
    <x:row r="269" ht="15.75" customHeight="1">
      <x:c r="B269" s="13"/>
      <x:c r="C269" s="13"/>
    </x:row>
    <x:row r="270" ht="15.75" customHeight="1">
      <x:c r="B270" s="13"/>
      <x:c r="C270" s="13"/>
    </x:row>
    <x:row r="271" ht="15.75" customHeight="1">
      <x:c r="B271" s="13"/>
      <x:c r="C271" s="13"/>
    </x:row>
    <x:row r="272" ht="15.75" customHeight="1">
      <x:c r="B272" s="13"/>
      <x:c r="C272" s="13"/>
    </x:row>
    <x:row r="273" ht="15.75" customHeight="1">
      <x:c r="B273" s="13"/>
      <x:c r="C273" s="13"/>
    </x:row>
    <x:row r="274" ht="15.75" customHeight="1">
      <x:c r="B274" s="13"/>
      <x:c r="C274" s="13"/>
    </x:row>
    <x:row r="275" ht="15.75" customHeight="1">
      <x:c r="B275" s="13"/>
      <x:c r="C275" s="13"/>
    </x:row>
    <x:row r="276" ht="15.75" customHeight="1">
      <x:c r="B276" s="13"/>
      <x:c r="C276" s="13"/>
    </x:row>
    <x:row r="277" ht="15.75" customHeight="1">
      <x:c r="B277" s="13"/>
      <x:c r="C277" s="13"/>
    </x:row>
    <x:row r="278" ht="15.75" customHeight="1">
      <x:c r="B278" s="13"/>
      <x:c r="C278" s="13"/>
    </x:row>
    <x:row r="279" ht="15.75" customHeight="1">
      <x:c r="B279" s="13"/>
      <x:c r="C279" s="13"/>
    </x:row>
    <x:row r="280" ht="15.75" customHeight="1">
      <x:c r="B280" s="13"/>
      <x:c r="C280" s="13"/>
    </x:row>
    <x:row r="281" ht="15.75" customHeight="1">
      <x:c r="B281" s="13"/>
      <x:c r="C281" s="13"/>
    </x:row>
    <x:row r="282" ht="15.75" customHeight="1">
      <x:c r="B282" s="13"/>
      <x:c r="C282" s="13"/>
    </x:row>
    <x:row r="283" ht="15.75" customHeight="1">
      <x:c r="B283" s="13"/>
      <x:c r="C283" s="13"/>
    </x:row>
    <x:row r="284" ht="15.75" customHeight="1">
      <x:c r="B284" s="13"/>
      <x:c r="C284" s="13"/>
    </x:row>
    <x:row r="285" ht="15.75" customHeight="1">
      <x:c r="B285" s="13"/>
      <x:c r="C285" s="13"/>
    </x:row>
    <x:row r="286" ht="15.75" customHeight="1">
      <x:c r="B286" s="13"/>
      <x:c r="C286" s="13"/>
    </x:row>
    <x:row r="287" ht="15.75" customHeight="1">
      <x:c r="B287" s="13"/>
      <x:c r="C287" s="13"/>
    </x:row>
    <x:row r="288" ht="15.75" customHeight="1">
      <x:c r="B288" s="13"/>
      <x:c r="C288" s="13"/>
    </x:row>
    <x:row r="289" ht="15.75" customHeight="1">
      <x:c r="B289" s="13"/>
      <x:c r="C289" s="13"/>
    </x:row>
    <x:row r="290" ht="15.75" customHeight="1">
      <x:c r="B290" s="13"/>
      <x:c r="C290" s="13"/>
    </x:row>
    <x:row r="291" ht="15.75" customHeight="1">
      <x:c r="B291" s="13"/>
      <x:c r="C291" s="13"/>
    </x:row>
    <x:row r="292" ht="15.75" customHeight="1">
      <x:c r="B292" s="13"/>
      <x:c r="C292" s="13"/>
    </x:row>
    <x:row r="293" ht="15.75" customHeight="1">
      <x:c r="B293" s="13"/>
      <x:c r="C293" s="13"/>
    </x:row>
    <x:row r="294" ht="15.75" customHeight="1">
      <x:c r="B294" s="13"/>
      <x:c r="C294" s="13"/>
    </x:row>
    <x:row r="295" ht="15.75" customHeight="1">
      <x:c r="B295" s="13"/>
      <x:c r="C295" s="13"/>
    </x:row>
    <x:row r="296" ht="15.75" customHeight="1">
      <x:c r="B296" s="13"/>
      <x:c r="C296" s="13"/>
    </x:row>
    <x:row r="297" ht="15.75" customHeight="1">
      <x:c r="B297" s="13"/>
      <x:c r="C297" s="13"/>
    </x:row>
    <x:row r="298" ht="15.75" customHeight="1">
      <x:c r="B298" s="13"/>
      <x:c r="C298" s="13"/>
    </x:row>
    <x:row r="299" ht="15.75" customHeight="1">
      <x:c r="B299" s="13"/>
      <x:c r="C299" s="13"/>
    </x:row>
    <x:row r="300" ht="15.75" customHeight="1">
      <x:c r="B300" s="13"/>
      <x:c r="C300" s="13"/>
    </x:row>
    <x:row r="301" ht="15.75" customHeight="1">
      <x:c r="B301" s="13"/>
      <x:c r="C301" s="13"/>
    </x:row>
    <x:row r="302" ht="15.75" customHeight="1">
      <x:c r="B302" s="13"/>
      <x:c r="C302" s="13"/>
    </x:row>
    <x:row r="303" ht="15.75" customHeight="1">
      <x:c r="B303" s="13"/>
      <x:c r="C303" s="13"/>
    </x:row>
    <x:row r="304" ht="15.75" customHeight="1">
      <x:c r="B304" s="13"/>
      <x:c r="C304" s="13"/>
    </x:row>
    <x:row r="305" ht="15.75" customHeight="1">
      <x:c r="B305" s="13"/>
      <x:c r="C305" s="13"/>
    </x:row>
    <x:row r="306" ht="15.75" customHeight="1">
      <x:c r="B306" s="13"/>
      <x:c r="C306" s="13"/>
    </x:row>
    <x:row r="307" ht="15.75" customHeight="1">
      <x:c r="B307" s="13"/>
      <x:c r="C307" s="13"/>
    </x:row>
    <x:row r="308" ht="15.75" customHeight="1">
      <x:c r="B308" s="13"/>
      <x:c r="C308" s="13"/>
    </x:row>
    <x:row r="309" ht="15.75" customHeight="1">
      <x:c r="B309" s="13"/>
      <x:c r="C309" s="13"/>
    </x:row>
    <x:row r="310" ht="15.75" customHeight="1">
      <x:c r="B310" s="13"/>
      <x:c r="C310" s="13"/>
    </x:row>
    <x:row r="311" ht="15.75" customHeight="1">
      <x:c r="B311" s="13"/>
      <x:c r="C311" s="13"/>
    </x:row>
    <x:row r="312" ht="15.75" customHeight="1">
      <x:c r="B312" s="13"/>
      <x:c r="C312" s="13"/>
    </x:row>
    <x:row r="313" ht="15.75" customHeight="1">
      <x:c r="B313" s="13"/>
      <x:c r="C313" s="13"/>
    </x:row>
    <x:row r="314" ht="15.75" customHeight="1">
      <x:c r="B314" s="13"/>
      <x:c r="C314" s="13"/>
    </x:row>
    <x:row r="315" ht="15.75" customHeight="1">
      <x:c r="B315" s="13"/>
      <x:c r="C315" s="13"/>
    </x:row>
    <x:row r="316" ht="15.75" customHeight="1">
      <x:c r="B316" s="13"/>
      <x:c r="C316" s="13"/>
    </x:row>
    <x:row r="317" ht="15.75" customHeight="1">
      <x:c r="B317" s="13"/>
      <x:c r="C317" s="13"/>
    </x:row>
    <x:row r="318" ht="15.75" customHeight="1">
      <x:c r="B318" s="13"/>
      <x:c r="C318" s="13"/>
    </x:row>
    <x:row r="319" ht="15.75" customHeight="1">
      <x:c r="B319" s="13"/>
      <x:c r="C319" s="13"/>
    </x:row>
    <x:row r="320" ht="15.75" customHeight="1">
      <x:c r="B320" s="13"/>
      <x:c r="C320" s="13"/>
    </x:row>
    <x:row r="321" ht="15.75" customHeight="1">
      <x:c r="B321" s="13"/>
      <x:c r="C321" s="13"/>
    </x:row>
    <x:row r="322" ht="15.75" customHeight="1">
      <x:c r="B322" s="13"/>
      <x:c r="C322" s="13"/>
    </x:row>
    <x:row r="323" ht="15.75" customHeight="1">
      <x:c r="B323" s="13"/>
      <x:c r="C323" s="13"/>
    </x:row>
    <x:row r="324" ht="15.75" customHeight="1">
      <x:c r="B324" s="13"/>
      <x:c r="C324" s="13"/>
    </x:row>
    <x:row r="325" ht="15.75" customHeight="1">
      <x:c r="B325" s="13"/>
      <x:c r="C325" s="13"/>
    </x:row>
    <x:row r="326" ht="15.75" customHeight="1">
      <x:c r="B326" s="13"/>
      <x:c r="C326" s="13"/>
    </x:row>
    <x:row r="327" ht="15.75" customHeight="1">
      <x:c r="B327" s="13"/>
      <x:c r="C327" s="13"/>
    </x:row>
    <x:row r="328" ht="15.75" customHeight="1">
      <x:c r="B328" s="13"/>
      <x:c r="C328" s="13"/>
    </x:row>
    <x:row r="329" ht="15.75" customHeight="1">
      <x:c r="B329" s="13"/>
      <x:c r="C329" s="13"/>
    </x:row>
    <x:row r="330" ht="15.75" customHeight="1">
      <x:c r="B330" s="13"/>
      <x:c r="C330" s="13"/>
    </x:row>
    <x:row r="331" ht="15.75" customHeight="1">
      <x:c r="B331" s="13"/>
      <x:c r="C331" s="13"/>
    </x:row>
    <x:row r="332" ht="15.75" customHeight="1">
      <x:c r="B332" s="13"/>
      <x:c r="C332" s="13"/>
    </x:row>
    <x:row r="333" ht="15.75" customHeight="1">
      <x:c r="B333" s="13"/>
      <x:c r="C333" s="13"/>
    </x:row>
    <x:row r="334" ht="15.75" customHeight="1">
      <x:c r="B334" s="13"/>
      <x:c r="C334" s="13"/>
    </x:row>
    <x:row r="335" ht="15.75" customHeight="1">
      <x:c r="B335" s="13"/>
      <x:c r="C335" s="13"/>
    </x:row>
    <x:row r="336" ht="15.75" customHeight="1">
      <x:c r="B336" s="13"/>
      <x:c r="C336" s="13"/>
    </x:row>
    <x:row r="337" ht="15.75" customHeight="1">
      <x:c r="B337" s="13"/>
      <x:c r="C337" s="13"/>
    </x:row>
    <x:row r="338" ht="15.75" customHeight="1">
      <x:c r="B338" s="13"/>
      <x:c r="C338" s="13"/>
    </x:row>
    <x:row r="339" ht="15.75" customHeight="1">
      <x:c r="B339" s="13"/>
      <x:c r="C339" s="13"/>
    </x:row>
    <x:row r="340" ht="15.75" customHeight="1">
      <x:c r="B340" s="13"/>
      <x:c r="C340" s="13"/>
    </x:row>
    <x:row r="341" ht="15.75" customHeight="1">
      <x:c r="B341" s="13"/>
      <x:c r="C341" s="13"/>
    </x:row>
    <x:row r="342" ht="15.75" customHeight="1">
      <x:c r="B342" s="13"/>
      <x:c r="C342" s="13"/>
    </x:row>
    <x:row r="343" ht="15.75" customHeight="1">
      <x:c r="B343" s="13"/>
      <x:c r="C343" s="13"/>
    </x:row>
    <x:row r="344" ht="15.75" customHeight="1">
      <x:c r="B344" s="13"/>
      <x:c r="C344" s="13"/>
    </x:row>
    <x:row r="345" ht="15.75" customHeight="1">
      <x:c r="B345" s="13"/>
      <x:c r="C345" s="13"/>
    </x:row>
    <x:row r="346" ht="15.75" customHeight="1">
      <x:c r="B346" s="13"/>
      <x:c r="C346" s="13"/>
    </x:row>
    <x:row r="347" ht="15.75" customHeight="1">
      <x:c r="B347" s="13"/>
      <x:c r="C347" s="13"/>
    </x:row>
    <x:row r="348" ht="15.75" customHeight="1">
      <x:c r="B348" s="13"/>
      <x:c r="C348" s="13"/>
    </x:row>
    <x:row r="349" ht="15.75" customHeight="1">
      <x:c r="B349" s="13"/>
      <x:c r="C349" s="13"/>
    </x:row>
    <x:row r="350" ht="15.75" customHeight="1">
      <x:c r="B350" s="13"/>
      <x:c r="C350" s="13"/>
    </x:row>
    <x:row r="351" ht="15.75" customHeight="1">
      <x:c r="B351" s="13"/>
      <x:c r="C351" s="13"/>
    </x:row>
    <x:row r="352" ht="15.75" customHeight="1">
      <x:c r="B352" s="13"/>
      <x:c r="C352" s="13"/>
    </x:row>
    <x:row r="353" ht="15.75" customHeight="1">
      <x:c r="B353" s="13"/>
      <x:c r="C353" s="13"/>
    </x:row>
    <x:row r="354" ht="15.75" customHeight="1">
      <x:c r="B354" s="13"/>
      <x:c r="C354" s="13"/>
    </x:row>
    <x:row r="355" ht="15.75" customHeight="1">
      <x:c r="B355" s="13"/>
      <x:c r="C355" s="13"/>
    </x:row>
    <x:row r="356" ht="15.75" customHeight="1">
      <x:c r="B356" s="13"/>
      <x:c r="C356" s="13"/>
    </x:row>
    <x:row r="357" ht="15.75" customHeight="1">
      <x:c r="B357" s="13"/>
      <x:c r="C357" s="13"/>
    </x:row>
    <x:row r="358" ht="15.75" customHeight="1">
      <x:c r="B358" s="13"/>
      <x:c r="C358" s="13"/>
    </x:row>
    <x:row r="359" ht="15.75" customHeight="1">
      <x:c r="B359" s="13"/>
      <x:c r="C359" s="13"/>
    </x:row>
    <x:row r="360" ht="15.75" customHeight="1">
      <x:c r="B360" s="13"/>
      <x:c r="C360" s="13"/>
    </x:row>
    <x:row r="361" ht="15.75" customHeight="1">
      <x:c r="B361" s="13"/>
      <x:c r="C361" s="13"/>
    </x:row>
    <x:row r="362" ht="15.75" customHeight="1">
      <x:c r="B362" s="13"/>
      <x:c r="C362" s="13"/>
    </x:row>
    <x:row r="363" ht="15.75" customHeight="1">
      <x:c r="B363" s="13"/>
      <x:c r="C363" s="13"/>
    </x:row>
    <x:row r="364" ht="15.75" customHeight="1">
      <x:c r="B364" s="13"/>
      <x:c r="C364" s="13"/>
    </x:row>
    <x:row r="365" ht="15.75" customHeight="1">
      <x:c r="B365" s="13"/>
      <x:c r="C365" s="13"/>
    </x:row>
    <x:row r="366" ht="15.75" customHeight="1">
      <x:c r="B366" s="13"/>
      <x:c r="C366" s="13"/>
    </x:row>
    <x:row r="367" ht="15.75" customHeight="1">
      <x:c r="B367" s="13"/>
      <x:c r="C367" s="13"/>
    </x:row>
    <x:row r="368" ht="15.75" customHeight="1">
      <x:c r="B368" s="13"/>
      <x:c r="C368" s="13"/>
    </x:row>
    <x:row r="369" ht="15.75" customHeight="1">
      <x:c r="B369" s="13"/>
      <x:c r="C369" s="13"/>
    </x:row>
    <x:row r="370" ht="15.75" customHeight="1">
      <x:c r="B370" s="13"/>
      <x:c r="C370" s="13"/>
    </x:row>
    <x:row r="371" ht="15.75" customHeight="1">
      <x:c r="B371" s="13"/>
      <x:c r="C371" s="13"/>
    </x:row>
    <x:row r="372" ht="15.75" customHeight="1">
      <x:c r="B372" s="13"/>
      <x:c r="C372" s="13"/>
    </x:row>
    <x:row r="373" ht="15.75" customHeight="1">
      <x:c r="B373" s="13"/>
      <x:c r="C373" s="13"/>
    </x:row>
    <x:row r="374" ht="15.75" customHeight="1">
      <x:c r="B374" s="13"/>
      <x:c r="C374" s="13"/>
    </x:row>
    <x:row r="375" ht="15.75" customHeight="1">
      <x:c r="B375" s="13"/>
      <x:c r="C375" s="13"/>
    </x:row>
    <x:row r="376" ht="15.75" customHeight="1">
      <x:c r="B376" s="13"/>
      <x:c r="C376" s="13"/>
    </x:row>
    <x:row r="377" ht="15.75" customHeight="1">
      <x:c r="B377" s="13"/>
      <x:c r="C377" s="13"/>
    </x:row>
    <x:row r="378" ht="15.75" customHeight="1">
      <x:c r="B378" s="13"/>
      <x:c r="C378" s="13"/>
    </x:row>
    <x:row r="379" ht="15.75" customHeight="1">
      <x:c r="B379" s="13"/>
      <x:c r="C379" s="13"/>
    </x:row>
    <x:row r="380" ht="15.75" customHeight="1">
      <x:c r="B380" s="13"/>
      <x:c r="C380" s="13"/>
    </x:row>
    <x:row r="381" ht="15.75" customHeight="1">
      <x:c r="B381" s="13"/>
      <x:c r="C381" s="13"/>
    </x:row>
    <x:row r="382" ht="15.75" customHeight="1">
      <x:c r="B382" s="13"/>
      <x:c r="C382" s="13"/>
    </x:row>
    <x:row r="383" ht="15.75" customHeight="1">
      <x:c r="B383" s="13"/>
      <x:c r="C383" s="13"/>
    </x:row>
    <x:row r="384" ht="15.75" customHeight="1">
      <x:c r="B384" s="13"/>
      <x:c r="C384" s="13"/>
    </x:row>
    <x:row r="385" ht="15.75" customHeight="1">
      <x:c r="B385" s="13"/>
      <x:c r="C385" s="13"/>
    </x:row>
    <x:row r="386" ht="15.75" customHeight="1">
      <x:c r="B386" s="13"/>
      <x:c r="C386" s="13"/>
    </x:row>
    <x:row r="387" ht="15.75" customHeight="1">
      <x:c r="B387" s="13"/>
      <x:c r="C387" s="13"/>
    </x:row>
    <x:row r="388" ht="15.75" customHeight="1">
      <x:c r="B388" s="13"/>
      <x:c r="C388" s="13"/>
    </x:row>
    <x:row r="389" ht="15.75" customHeight="1">
      <x:c r="B389" s="13"/>
      <x:c r="C389" s="13"/>
    </x:row>
    <x:row r="390" ht="15.75" customHeight="1">
      <x:c r="B390" s="13"/>
      <x:c r="C390" s="13"/>
    </x:row>
    <x:row r="391" ht="15.75" customHeight="1">
      <x:c r="B391" s="13"/>
      <x:c r="C391" s="13"/>
    </x:row>
    <x:row r="392" ht="15.75" customHeight="1">
      <x:c r="B392" s="13"/>
      <x:c r="C392" s="13"/>
    </x:row>
    <x:row r="393" ht="15.75" customHeight="1">
      <x:c r="B393" s="13"/>
      <x:c r="C393" s="13"/>
    </x:row>
    <x:row r="394" ht="15.75" customHeight="1">
      <x:c r="B394" s="13"/>
      <x:c r="C394" s="13"/>
    </x:row>
    <x:row r="395" ht="15.75" customHeight="1">
      <x:c r="B395" s="13"/>
      <x:c r="C395" s="13"/>
    </x:row>
    <x:row r="396" ht="15.75" customHeight="1">
      <x:c r="B396" s="13"/>
      <x:c r="C396" s="13"/>
    </x:row>
    <x:row r="397" ht="15.75" customHeight="1">
      <x:c r="B397" s="13"/>
      <x:c r="C397" s="13"/>
    </x:row>
    <x:row r="398" ht="15.75" customHeight="1">
      <x:c r="B398" s="13"/>
      <x:c r="C398" s="13"/>
    </x:row>
    <x:row r="399" ht="15.75" customHeight="1">
      <x:c r="B399" s="13"/>
      <x:c r="C399" s="13"/>
    </x:row>
    <x:row r="400" ht="15.75" customHeight="1">
      <x:c r="B400" s="13"/>
      <x:c r="C400" s="13"/>
    </x:row>
    <x:row r="401" ht="15.75" customHeight="1">
      <x:c r="B401" s="13"/>
      <x:c r="C401" s="13"/>
    </x:row>
    <x:row r="402" ht="15.75" customHeight="1">
      <x:c r="B402" s="13"/>
      <x:c r="C402" s="13"/>
    </x:row>
    <x:row r="403" ht="15.75" customHeight="1">
      <x:c r="B403" s="13"/>
      <x:c r="C403" s="13"/>
    </x:row>
    <x:row r="404" ht="15.75" customHeight="1">
      <x:c r="B404" s="13"/>
      <x:c r="C404" s="13"/>
    </x:row>
    <x:row r="405" ht="15.75" customHeight="1">
      <x:c r="B405" s="13"/>
      <x:c r="C405" s="13"/>
    </x:row>
    <x:row r="406" ht="15.75" customHeight="1">
      <x:c r="B406" s="13"/>
      <x:c r="C406" s="13"/>
    </x:row>
    <x:row r="407" ht="15.75" customHeight="1">
      <x:c r="B407" s="13"/>
      <x:c r="C407" s="13"/>
    </x:row>
    <x:row r="408" ht="15.75" customHeight="1">
      <x:c r="B408" s="13"/>
      <x:c r="C408" s="13"/>
    </x:row>
    <x:row r="409" ht="15.75" customHeight="1">
      <x:c r="B409" s="13"/>
      <x:c r="C409" s="13"/>
    </x:row>
    <x:row r="410" ht="15.75" customHeight="1">
      <x:c r="B410" s="13"/>
      <x:c r="C410" s="13"/>
    </x:row>
    <x:row r="411" ht="15.75" customHeight="1">
      <x:c r="B411" s="13"/>
      <x:c r="C411" s="13"/>
    </x:row>
    <x:row r="412" ht="15.75" customHeight="1">
      <x:c r="B412" s="13"/>
      <x:c r="C412" s="13"/>
    </x:row>
    <x:row r="413" ht="15.75" customHeight="1">
      <x:c r="B413" s="13"/>
      <x:c r="C413" s="13"/>
    </x:row>
    <x:row r="414" ht="15.75" customHeight="1">
      <x:c r="B414" s="13"/>
      <x:c r="C414" s="13"/>
    </x:row>
    <x:row r="415" ht="15.75" customHeight="1">
      <x:c r="B415" s="13"/>
      <x:c r="C415" s="13"/>
    </x:row>
    <x:row r="416" ht="15.75" customHeight="1">
      <x:c r="B416" s="13"/>
      <x:c r="C416" s="13"/>
    </x:row>
    <x:row r="417" ht="15.75" customHeight="1">
      <x:c r="B417" s="13"/>
      <x:c r="C417" s="13"/>
    </x:row>
    <x:row r="418" ht="15.75" customHeight="1">
      <x:c r="B418" s="13"/>
      <x:c r="C418" s="13"/>
    </x:row>
    <x:row r="419" ht="15.75" customHeight="1">
      <x:c r="B419" s="13"/>
      <x:c r="C419" s="13"/>
    </x:row>
    <x:row r="420" ht="15.75" customHeight="1">
      <x:c r="B420" s="13"/>
      <x:c r="C420" s="13"/>
    </x:row>
    <x:row r="421" ht="15.75" customHeight="1">
      <x:c r="B421" s="13"/>
      <x:c r="C421" s="13"/>
    </x:row>
    <x:row r="422" ht="15.75" customHeight="1">
      <x:c r="B422" s="13"/>
      <x:c r="C422" s="13"/>
    </x:row>
    <x:row r="423" ht="15.75" customHeight="1">
      <x:c r="B423" s="13"/>
      <x:c r="C423" s="13"/>
    </x:row>
    <x:row r="424" ht="15.75" customHeight="1">
      <x:c r="B424" s="13"/>
      <x:c r="C424" s="13"/>
    </x:row>
    <x:row r="425" ht="15.75" customHeight="1">
      <x:c r="B425" s="13"/>
      <x:c r="C425" s="13"/>
    </x:row>
    <x:row r="426" ht="15.75" customHeight="1">
      <x:c r="B426" s="13"/>
      <x:c r="C426" s="13"/>
    </x:row>
    <x:row r="427" ht="15.75" customHeight="1">
      <x:c r="B427" s="13"/>
      <x:c r="C427" s="13"/>
    </x:row>
    <x:row r="428" ht="15.75" customHeight="1">
      <x:c r="B428" s="13"/>
      <x:c r="C428" s="13"/>
    </x:row>
    <x:row r="429" ht="15.75" customHeight="1">
      <x:c r="B429" s="13"/>
      <x:c r="C429" s="13"/>
    </x:row>
    <x:row r="430" ht="15.75" customHeight="1">
      <x:c r="B430" s="13"/>
      <x:c r="C430" s="13"/>
    </x:row>
    <x:row r="431" ht="15.75" customHeight="1">
      <x:c r="B431" s="13"/>
      <x:c r="C431" s="13"/>
    </x:row>
    <x:row r="432" ht="15.75" customHeight="1">
      <x:c r="B432" s="13"/>
      <x:c r="C432" s="13"/>
    </x:row>
    <x:row r="433" ht="15.75" customHeight="1">
      <x:c r="B433" s="13"/>
      <x:c r="C433" s="13"/>
    </x:row>
    <x:row r="434" ht="15.75" customHeight="1">
      <x:c r="B434" s="13"/>
      <x:c r="C434" s="13"/>
    </x:row>
    <x:row r="435" ht="15.75" customHeight="1">
      <x:c r="B435" s="13"/>
      <x:c r="C435" s="13"/>
    </x:row>
    <x:row r="436" ht="15.75" customHeight="1">
      <x:c r="B436" s="13"/>
      <x:c r="C436" s="13"/>
    </x:row>
    <x:row r="437" ht="15.75" customHeight="1">
      <x:c r="B437" s="13"/>
      <x:c r="C437" s="13"/>
    </x:row>
    <x:row r="438" ht="15.75" customHeight="1">
      <x:c r="B438" s="13"/>
      <x:c r="C438" s="13"/>
    </x:row>
    <x:row r="439" ht="15.75" customHeight="1">
      <x:c r="B439" s="13"/>
      <x:c r="C439" s="13"/>
    </x:row>
    <x:row r="440" ht="15.75" customHeight="1">
      <x:c r="B440" s="13"/>
      <x:c r="C440" s="13"/>
    </x:row>
    <x:row r="441" ht="15.75" customHeight="1">
      <x:c r="B441" s="13"/>
      <x:c r="C441" s="13"/>
    </x:row>
    <x:row r="442" ht="15.75" customHeight="1">
      <x:c r="B442" s="13"/>
      <x:c r="C442" s="13"/>
    </x:row>
    <x:row r="443" ht="15.75" customHeight="1">
      <x:c r="B443" s="13"/>
      <x:c r="C443" s="13"/>
    </x:row>
    <x:row r="444" ht="15.75" customHeight="1">
      <x:c r="B444" s="13"/>
      <x:c r="C444" s="13"/>
    </x:row>
    <x:row r="445" ht="15.75" customHeight="1">
      <x:c r="B445" s="13"/>
      <x:c r="C445" s="13"/>
    </x:row>
    <x:row r="446" ht="15.75" customHeight="1">
      <x:c r="B446" s="13"/>
      <x:c r="C446" s="13"/>
    </x:row>
    <x:row r="447" ht="15.75" customHeight="1">
      <x:c r="B447" s="13"/>
      <x:c r="C447" s="13"/>
    </x:row>
    <x:row r="448" ht="15.75" customHeight="1">
      <x:c r="B448" s="13"/>
      <x:c r="C448" s="13"/>
    </x:row>
    <x:row r="449" ht="15.75" customHeight="1">
      <x:c r="B449" s="13"/>
      <x:c r="C449" s="13"/>
    </x:row>
    <x:row r="450" ht="15.75" customHeight="1">
      <x:c r="B450" s="13"/>
      <x:c r="C450" s="13"/>
    </x:row>
    <x:row r="451" ht="15.75" customHeight="1">
      <x:c r="B451" s="13"/>
      <x:c r="C451" s="13"/>
    </x:row>
    <x:row r="452" ht="15.75" customHeight="1">
      <x:c r="B452" s="13"/>
      <x:c r="C452" s="13"/>
    </x:row>
    <x:row r="453" ht="15.75" customHeight="1">
      <x:c r="B453" s="13"/>
      <x:c r="C453" s="13"/>
    </x:row>
    <x:row r="454" ht="15.75" customHeight="1">
      <x:c r="B454" s="13"/>
      <x:c r="C454" s="13"/>
    </x:row>
    <x:row r="455" ht="15.75" customHeight="1">
      <x:c r="B455" s="13"/>
      <x:c r="C455" s="13"/>
    </x:row>
    <x:row r="456" ht="15.75" customHeight="1">
      <x:c r="B456" s="13"/>
      <x:c r="C456" s="13"/>
    </x:row>
    <x:row r="457" ht="15.75" customHeight="1">
      <x:c r="B457" s="13"/>
      <x:c r="C457" s="13"/>
    </x:row>
    <x:row r="458" ht="15.75" customHeight="1">
      <x:c r="B458" s="13"/>
      <x:c r="C458" s="13"/>
    </x:row>
    <x:row r="459" ht="15.75" customHeight="1">
      <x:c r="B459" s="13"/>
      <x:c r="C459" s="13"/>
    </x:row>
    <x:row r="460" ht="15.75" customHeight="1">
      <x:c r="B460" s="13"/>
      <x:c r="C460" s="13"/>
    </x:row>
    <x:row r="461" ht="15.75" customHeight="1">
      <x:c r="B461" s="13"/>
      <x:c r="C461" s="13"/>
    </x:row>
    <x:row r="462" ht="15.75" customHeight="1">
      <x:c r="B462" s="13"/>
      <x:c r="C462" s="13"/>
    </x:row>
    <x:row r="463" ht="15.75" customHeight="1">
      <x:c r="B463" s="13"/>
      <x:c r="C463" s="13"/>
    </x:row>
    <x:row r="464" ht="15.75" customHeight="1">
      <x:c r="B464" s="13"/>
      <x:c r="C464" s="13"/>
    </x:row>
    <x:row r="465" ht="15.75" customHeight="1">
      <x:c r="B465" s="13"/>
      <x:c r="C465" s="13"/>
    </x:row>
    <x:row r="466" ht="15.75" customHeight="1">
      <x:c r="B466" s="13"/>
      <x:c r="C466" s="13"/>
    </x:row>
    <x:row r="467" ht="15.75" customHeight="1">
      <x:c r="B467" s="13"/>
      <x:c r="C467" s="13"/>
    </x:row>
    <x:row r="468" ht="15.75" customHeight="1">
      <x:c r="B468" s="13"/>
      <x:c r="C468" s="13"/>
    </x:row>
    <x:row r="469" ht="15.75" customHeight="1">
      <x:c r="B469" s="13"/>
      <x:c r="C469" s="13"/>
    </x:row>
    <x:row r="470" ht="15.75" customHeight="1">
      <x:c r="B470" s="13"/>
      <x:c r="C470" s="13"/>
    </x:row>
    <x:row r="471" ht="15.75" customHeight="1">
      <x:c r="B471" s="13"/>
      <x:c r="C471" s="13"/>
    </x:row>
    <x:row r="472" ht="15.75" customHeight="1">
      <x:c r="B472" s="13"/>
      <x:c r="C472" s="13"/>
    </x:row>
    <x:row r="473" ht="15.75" customHeight="1">
      <x:c r="B473" s="13"/>
      <x:c r="C473" s="13"/>
    </x:row>
    <x:row r="474" ht="15.75" customHeight="1">
      <x:c r="B474" s="13"/>
      <x:c r="C474" s="13"/>
    </x:row>
    <x:row r="475" ht="15.75" customHeight="1">
      <x:c r="B475" s="13"/>
      <x:c r="C475" s="13"/>
    </x:row>
    <x:row r="476" ht="15.75" customHeight="1">
      <x:c r="B476" s="13"/>
      <x:c r="C476" s="13"/>
    </x:row>
    <x:row r="477" ht="15.75" customHeight="1">
      <x:c r="B477" s="13"/>
      <x:c r="C477" s="13"/>
    </x:row>
    <x:row r="478" ht="15.75" customHeight="1">
      <x:c r="B478" s="13"/>
      <x:c r="C478" s="13"/>
    </x:row>
    <x:row r="479" ht="15.75" customHeight="1">
      <x:c r="B479" s="13"/>
      <x:c r="C479" s="13"/>
    </x:row>
    <x:row r="480" ht="15.75" customHeight="1">
      <x:c r="B480" s="13"/>
      <x:c r="C480" s="13"/>
    </x:row>
    <x:row r="481" ht="15.75" customHeight="1">
      <x:c r="B481" s="13"/>
      <x:c r="C481" s="13"/>
    </x:row>
    <x:row r="482" ht="15.75" customHeight="1">
      <x:c r="B482" s="13"/>
      <x:c r="C482" s="13"/>
    </x:row>
    <x:row r="483" ht="15.75" customHeight="1">
      <x:c r="B483" s="13"/>
      <x:c r="C483" s="13"/>
    </x:row>
    <x:row r="484" ht="15.75" customHeight="1">
      <x:c r="B484" s="13"/>
      <x:c r="C484" s="13"/>
    </x:row>
    <x:row r="485" ht="15.75" customHeight="1">
      <x:c r="B485" s="13"/>
      <x:c r="C485" s="13"/>
    </x:row>
    <x:row r="486" ht="15.75" customHeight="1">
      <x:c r="B486" s="13"/>
      <x:c r="C486" s="13"/>
    </x:row>
    <x:row r="487" ht="15.75" customHeight="1">
      <x:c r="B487" s="13"/>
      <x:c r="C487" s="13"/>
    </x:row>
    <x:row r="488" ht="15.75" customHeight="1">
      <x:c r="B488" s="13"/>
      <x:c r="C488" s="13"/>
    </x:row>
    <x:row r="489" ht="15.75" customHeight="1">
      <x:c r="B489" s="13"/>
      <x:c r="C489" s="13"/>
    </x:row>
    <x:row r="490" ht="15.75" customHeight="1">
      <x:c r="B490" s="13"/>
      <x:c r="C490" s="13"/>
    </x:row>
    <x:row r="491" ht="15.75" customHeight="1">
      <x:c r="B491" s="13"/>
      <x:c r="C491" s="13"/>
    </x:row>
    <x:row r="492" ht="15.75" customHeight="1">
      <x:c r="B492" s="13"/>
      <x:c r="C492" s="13"/>
    </x:row>
    <x:row r="493" ht="15.75" customHeight="1">
      <x:c r="B493" s="13"/>
      <x:c r="C493" s="13"/>
    </x:row>
    <x:row r="494" ht="15.75" customHeight="1">
      <x:c r="B494" s="13"/>
      <x:c r="C494" s="13"/>
    </x:row>
    <x:row r="495" ht="15.75" customHeight="1">
      <x:c r="B495" s="13"/>
      <x:c r="C495" s="13"/>
    </x:row>
    <x:row r="496" ht="15.75" customHeight="1">
      <x:c r="B496" s="13"/>
      <x:c r="C496" s="13"/>
    </x:row>
    <x:row r="497" ht="15.75" customHeight="1">
      <x:c r="B497" s="13"/>
      <x:c r="C497" s="13"/>
    </x:row>
    <x:row r="498" ht="15.75" customHeight="1">
      <x:c r="B498" s="13"/>
      <x:c r="C498" s="13"/>
    </x:row>
    <x:row r="499" ht="15.75" customHeight="1">
      <x:c r="B499" s="13"/>
      <x:c r="C499" s="13"/>
    </x:row>
    <x:row r="500" ht="15.75" customHeight="1">
      <x:c r="B500" s="13"/>
      <x:c r="C500" s="13"/>
    </x:row>
    <x:row r="501" ht="15.75" customHeight="1">
      <x:c r="B501" s="13"/>
      <x:c r="C501" s="13"/>
    </x:row>
    <x:row r="502" ht="15.75" customHeight="1">
      <x:c r="B502" s="13"/>
      <x:c r="C502" s="13"/>
    </x:row>
    <x:row r="503" ht="15.75" customHeight="1">
      <x:c r="B503" s="13"/>
      <x:c r="C503" s="13"/>
    </x:row>
    <x:row r="504" ht="15.75" customHeight="1">
      <x:c r="B504" s="13"/>
      <x:c r="C504" s="13"/>
    </x:row>
    <x:row r="505" ht="15.75" customHeight="1">
      <x:c r="B505" s="13"/>
      <x:c r="C505" s="13"/>
    </x:row>
    <x:row r="506" ht="15.75" customHeight="1">
      <x:c r="B506" s="13"/>
      <x:c r="C506" s="13"/>
    </x:row>
    <x:row r="507" ht="15.75" customHeight="1">
      <x:c r="B507" s="13"/>
      <x:c r="C507" s="13"/>
    </x:row>
    <x:row r="508" ht="15.75" customHeight="1">
      <x:c r="B508" s="13"/>
      <x:c r="C508" s="13"/>
    </x:row>
    <x:row r="509" ht="15.75" customHeight="1">
      <x:c r="B509" s="13"/>
      <x:c r="C509" s="13"/>
    </x:row>
    <x:row r="510" ht="15.75" customHeight="1">
      <x:c r="B510" s="13"/>
      <x:c r="C510" s="13"/>
    </x:row>
    <x:row r="511" ht="15.75" customHeight="1">
      <x:c r="B511" s="13"/>
      <x:c r="C511" s="13"/>
    </x:row>
    <x:row r="512" ht="15.75" customHeight="1">
      <x:c r="B512" s="13"/>
      <x:c r="C512" s="13"/>
    </x:row>
    <x:row r="513" ht="15.75" customHeight="1">
      <x:c r="B513" s="13"/>
      <x:c r="C513" s="13"/>
    </x:row>
    <x:row r="514" ht="15.75" customHeight="1">
      <x:c r="B514" s="13"/>
      <x:c r="C514" s="13"/>
    </x:row>
    <x:row r="515" ht="15.75" customHeight="1">
      <x:c r="B515" s="13"/>
      <x:c r="C515" s="13"/>
    </x:row>
    <x:row r="516" ht="15.75" customHeight="1">
      <x:c r="B516" s="13"/>
      <x:c r="C516" s="13"/>
    </x:row>
    <x:row r="517" ht="15.75" customHeight="1">
      <x:c r="B517" s="13"/>
      <x:c r="C517" s="13"/>
    </x:row>
    <x:row r="518" ht="15.75" customHeight="1">
      <x:c r="B518" s="13"/>
      <x:c r="C518" s="13"/>
    </x:row>
    <x:row r="519" ht="15.75" customHeight="1">
      <x:c r="B519" s="13"/>
      <x:c r="C519" s="13"/>
    </x:row>
    <x:row r="520" ht="15.75" customHeight="1">
      <x:c r="B520" s="13"/>
      <x:c r="C520" s="13"/>
    </x:row>
    <x:row r="521" ht="15.75" customHeight="1">
      <x:c r="B521" s="13"/>
      <x:c r="C521" s="13"/>
    </x:row>
    <x:row r="522" ht="15.75" customHeight="1">
      <x:c r="B522" s="13"/>
      <x:c r="C522" s="13"/>
    </x:row>
    <x:row r="523" ht="15.75" customHeight="1">
      <x:c r="B523" s="13"/>
      <x:c r="C523" s="13"/>
    </x:row>
    <x:row r="524" ht="15.75" customHeight="1">
      <x:c r="B524" s="13"/>
      <x:c r="C524" s="13"/>
    </x:row>
    <x:row r="525" ht="15.75" customHeight="1">
      <x:c r="B525" s="13"/>
      <x:c r="C525" s="13"/>
    </x:row>
    <x:row r="526" ht="15.75" customHeight="1">
      <x:c r="B526" s="13"/>
      <x:c r="C526" s="13"/>
    </x:row>
    <x:row r="527" ht="15.75" customHeight="1">
      <x:c r="B527" s="13"/>
      <x:c r="C527" s="13"/>
    </x:row>
    <x:row r="528" ht="15.75" customHeight="1">
      <x:c r="B528" s="13"/>
      <x:c r="C528" s="13"/>
    </x:row>
    <x:row r="529" ht="15.75" customHeight="1">
      <x:c r="B529" s="13"/>
      <x:c r="C529" s="13"/>
    </x:row>
    <x:row r="530" ht="15.75" customHeight="1">
      <x:c r="B530" s="13"/>
      <x:c r="C530" s="13"/>
    </x:row>
    <x:row r="531" ht="15.75" customHeight="1">
      <x:c r="B531" s="13"/>
      <x:c r="C531" s="13"/>
    </x:row>
    <x:row r="532" ht="15.75" customHeight="1">
      <x:c r="B532" s="13"/>
      <x:c r="C532" s="13"/>
    </x:row>
    <x:row r="533" ht="15.75" customHeight="1">
      <x:c r="B533" s="13"/>
      <x:c r="C533" s="13"/>
    </x:row>
    <x:row r="534" ht="15.75" customHeight="1">
      <x:c r="B534" s="13"/>
      <x:c r="C534" s="13"/>
    </x:row>
    <x:row r="535" ht="15.75" customHeight="1">
      <x:c r="B535" s="13"/>
      <x:c r="C535" s="13"/>
    </x:row>
    <x:row r="536" ht="15.75" customHeight="1">
      <x:c r="B536" s="13"/>
      <x:c r="C536" s="13"/>
    </x:row>
    <x:row r="537" ht="15.75" customHeight="1">
      <x:c r="B537" s="13"/>
      <x:c r="C537" s="13"/>
    </x:row>
    <x:row r="538" ht="15.75" customHeight="1">
      <x:c r="B538" s="13"/>
      <x:c r="C538" s="13"/>
    </x:row>
    <x:row r="539" ht="15.75" customHeight="1">
      <x:c r="B539" s="13"/>
      <x:c r="C539" s="13"/>
    </x:row>
    <x:row r="540" ht="15.75" customHeight="1">
      <x:c r="B540" s="13"/>
      <x:c r="C540" s="13"/>
    </x:row>
    <x:row r="541" ht="15.75" customHeight="1">
      <x:c r="B541" s="13"/>
      <x:c r="C541" s="13"/>
    </x:row>
    <x:row r="542" ht="15.75" customHeight="1">
      <x:c r="B542" s="13"/>
      <x:c r="C542" s="13"/>
    </x:row>
    <x:row r="543" ht="15.75" customHeight="1">
      <x:c r="B543" s="13"/>
      <x:c r="C543" s="13"/>
    </x:row>
    <x:row r="544" ht="15.75" customHeight="1">
      <x:c r="B544" s="13"/>
      <x:c r="C544" s="13"/>
    </x:row>
    <x:row r="545" ht="15.75" customHeight="1">
      <x:c r="B545" s="13"/>
      <x:c r="C545" s="13"/>
    </x:row>
    <x:row r="546" ht="15.75" customHeight="1">
      <x:c r="B546" s="13"/>
      <x:c r="C546" s="13"/>
    </x:row>
    <x:row r="547" ht="15.75" customHeight="1">
      <x:c r="B547" s="13"/>
      <x:c r="C547" s="13"/>
    </x:row>
    <x:row r="548" ht="15.75" customHeight="1">
      <x:c r="B548" s="13"/>
      <x:c r="C548" s="13"/>
    </x:row>
    <x:row r="549" ht="15.75" customHeight="1">
      <x:c r="B549" s="13"/>
      <x:c r="C549" s="13"/>
    </x:row>
    <x:row r="550" ht="15.75" customHeight="1">
      <x:c r="B550" s="13"/>
      <x:c r="C550" s="13"/>
    </x:row>
    <x:row r="551" ht="15.75" customHeight="1">
      <x:c r="B551" s="13"/>
      <x:c r="C551" s="13"/>
    </x:row>
    <x:row r="552" ht="15.75" customHeight="1">
      <x:c r="B552" s="13"/>
      <x:c r="C552" s="13"/>
    </x:row>
    <x:row r="553" ht="15.75" customHeight="1">
      <x:c r="B553" s="13"/>
      <x:c r="C553" s="13"/>
    </x:row>
    <x:row r="554" ht="15.75" customHeight="1">
      <x:c r="B554" s="13"/>
      <x:c r="C554" s="13"/>
    </x:row>
    <x:row r="555" ht="15.75" customHeight="1">
      <x:c r="B555" s="13"/>
      <x:c r="C555" s="13"/>
    </x:row>
    <x:row r="556" ht="15.75" customHeight="1">
      <x:c r="B556" s="13"/>
      <x:c r="C556" s="13"/>
    </x:row>
    <x:row r="557" ht="15.75" customHeight="1">
      <x:c r="B557" s="13"/>
      <x:c r="C557" s="13"/>
    </x:row>
    <x:row r="558" ht="15.75" customHeight="1">
      <x:c r="B558" s="13"/>
      <x:c r="C558" s="13"/>
    </x:row>
    <x:row r="559" ht="15.75" customHeight="1">
      <x:c r="B559" s="13"/>
      <x:c r="C559" s="13"/>
    </x:row>
    <x:row r="560" ht="15.75" customHeight="1">
      <x:c r="B560" s="13"/>
      <x:c r="C560" s="13"/>
    </x:row>
    <x:row r="561" ht="15.75" customHeight="1">
      <x:c r="B561" s="13"/>
      <x:c r="C561" s="13"/>
    </x:row>
    <x:row r="562" ht="15.75" customHeight="1">
      <x:c r="B562" s="13"/>
      <x:c r="C562" s="13"/>
    </x:row>
    <x:row r="563" ht="15.75" customHeight="1">
      <x:c r="B563" s="13"/>
      <x:c r="C563" s="13"/>
    </x:row>
    <x:row r="564" ht="15.75" customHeight="1">
      <x:c r="B564" s="13"/>
      <x:c r="C564" s="13"/>
    </x:row>
    <x:row r="565" ht="15.75" customHeight="1">
      <x:c r="B565" s="13"/>
      <x:c r="C565" s="13"/>
    </x:row>
    <x:row r="566" ht="15.75" customHeight="1">
      <x:c r="B566" s="13"/>
      <x:c r="C566" s="13"/>
    </x:row>
    <x:row r="567" ht="15.75" customHeight="1">
      <x:c r="B567" s="13"/>
      <x:c r="C567" s="13"/>
    </x:row>
    <x:row r="568" ht="15.75" customHeight="1">
      <x:c r="B568" s="13"/>
      <x:c r="C568" s="13"/>
    </x:row>
    <x:row r="569" ht="15.75" customHeight="1">
      <x:c r="B569" s="13"/>
      <x:c r="C569" s="13"/>
    </x:row>
    <x:row r="570" ht="15.75" customHeight="1">
      <x:c r="B570" s="13"/>
      <x:c r="C570" s="13"/>
    </x:row>
    <x:row r="571" ht="15.75" customHeight="1">
      <x:c r="B571" s="13"/>
      <x:c r="C571" s="13"/>
    </x:row>
    <x:row r="572" ht="15.75" customHeight="1">
      <x:c r="B572" s="13"/>
      <x:c r="C572" s="13"/>
    </x:row>
    <x:row r="573" ht="15.75" customHeight="1">
      <x:c r="B573" s="13"/>
      <x:c r="C573" s="13"/>
    </x:row>
    <x:row r="574" ht="15.75" customHeight="1">
      <x:c r="B574" s="13"/>
      <x:c r="C574" s="13"/>
    </x:row>
    <x:row r="575" ht="15.75" customHeight="1">
      <x:c r="B575" s="13"/>
      <x:c r="C575" s="13"/>
    </x:row>
    <x:row r="576" ht="15.75" customHeight="1">
      <x:c r="B576" s="13"/>
      <x:c r="C576" s="13"/>
    </x:row>
    <x:row r="577" ht="15.75" customHeight="1">
      <x:c r="B577" s="13"/>
      <x:c r="C577" s="13"/>
    </x:row>
    <x:row r="578" ht="15.75" customHeight="1">
      <x:c r="B578" s="13"/>
      <x:c r="C578" s="13"/>
    </x:row>
    <x:row r="579" ht="15.75" customHeight="1">
      <x:c r="B579" s="13"/>
      <x:c r="C579" s="13"/>
    </x:row>
    <x:row r="580" ht="15.75" customHeight="1">
      <x:c r="B580" s="13"/>
      <x:c r="C580" s="13"/>
    </x:row>
    <x:row r="581" ht="15.75" customHeight="1">
      <x:c r="B581" s="13"/>
      <x:c r="C581" s="13"/>
    </x:row>
    <x:row r="582" ht="15.75" customHeight="1">
      <x:c r="B582" s="13"/>
      <x:c r="C582" s="13"/>
    </x:row>
    <x:row r="583" ht="15.75" customHeight="1">
      <x:c r="B583" s="13"/>
      <x:c r="C583" s="13"/>
    </x:row>
    <x:row r="584" ht="15.75" customHeight="1">
      <x:c r="B584" s="13"/>
      <x:c r="C584" s="13"/>
    </x:row>
    <x:row r="585" ht="15.75" customHeight="1">
      <x:c r="B585" s="13"/>
      <x:c r="C585" s="13"/>
    </x:row>
    <x:row r="586" ht="15.75" customHeight="1">
      <x:c r="B586" s="13"/>
      <x:c r="C586" s="13"/>
    </x:row>
    <x:row r="587" ht="15.75" customHeight="1">
      <x:c r="B587" s="13"/>
      <x:c r="C587" s="13"/>
    </x:row>
    <x:row r="588" ht="15.75" customHeight="1">
      <x:c r="B588" s="13"/>
      <x:c r="C588" s="13"/>
    </x:row>
    <x:row r="589" ht="15.75" customHeight="1">
      <x:c r="B589" s="13"/>
      <x:c r="C589" s="13"/>
    </x:row>
    <x:row r="590" ht="15.75" customHeight="1">
      <x:c r="B590" s="13"/>
      <x:c r="C590" s="13"/>
    </x:row>
    <x:row r="591" ht="15.75" customHeight="1">
      <x:c r="B591" s="13"/>
      <x:c r="C591" s="13"/>
    </x:row>
    <x:row r="592" ht="15.75" customHeight="1">
      <x:c r="B592" s="13"/>
      <x:c r="C592" s="13"/>
    </x:row>
    <x:row r="593" ht="15.75" customHeight="1">
      <x:c r="B593" s="13"/>
      <x:c r="C593" s="13"/>
    </x:row>
    <x:row r="594" ht="15.75" customHeight="1">
      <x:c r="B594" s="13"/>
      <x:c r="C594" s="13"/>
    </x:row>
    <x:row r="595" ht="15.75" customHeight="1">
      <x:c r="B595" s="13"/>
      <x:c r="C595" s="13"/>
    </x:row>
    <x:row r="596" ht="15.75" customHeight="1">
      <x:c r="B596" s="13"/>
      <x:c r="C596" s="13"/>
    </x:row>
    <x:row r="597" ht="15.75" customHeight="1">
      <x:c r="B597" s="13"/>
      <x:c r="C597" s="13"/>
    </x:row>
    <x:row r="598" ht="15.75" customHeight="1">
      <x:c r="B598" s="13"/>
      <x:c r="C598" s="13"/>
    </x:row>
    <x:row r="599" ht="15.75" customHeight="1">
      <x:c r="B599" s="13"/>
      <x:c r="C599" s="13"/>
    </x:row>
    <x:row r="600" ht="15.75" customHeight="1">
      <x:c r="B600" s="13"/>
      <x:c r="C600" s="13"/>
    </x:row>
    <x:row r="601" ht="15.75" customHeight="1">
      <x:c r="B601" s="13"/>
      <x:c r="C601" s="13"/>
    </x:row>
    <x:row r="602" ht="15.75" customHeight="1">
      <x:c r="B602" s="13"/>
      <x:c r="C602" s="13"/>
    </x:row>
    <x:row r="603" ht="15.75" customHeight="1">
      <x:c r="B603" s="13"/>
      <x:c r="C603" s="13"/>
    </x:row>
    <x:row r="604" ht="15.75" customHeight="1">
      <x:c r="B604" s="13"/>
      <x:c r="C604" s="13"/>
    </x:row>
    <x:row r="605" ht="15.75" customHeight="1">
      <x:c r="B605" s="13"/>
      <x:c r="C605" s="13"/>
    </x:row>
    <x:row r="606" ht="15.75" customHeight="1">
      <x:c r="B606" s="13"/>
      <x:c r="C606" s="13"/>
    </x:row>
    <x:row r="607" ht="15.75" customHeight="1">
      <x:c r="B607" s="13"/>
      <x:c r="C607" s="13"/>
    </x:row>
    <x:row r="608" ht="15.75" customHeight="1">
      <x:c r="B608" s="13"/>
      <x:c r="C608" s="13"/>
    </x:row>
    <x:row r="609" ht="15.75" customHeight="1">
      <x:c r="B609" s="13"/>
      <x:c r="C609" s="13"/>
    </x:row>
    <x:row r="610" ht="15.75" customHeight="1">
      <x:c r="B610" s="13"/>
      <x:c r="C610" s="13"/>
    </x:row>
    <x:row r="611" ht="15.75" customHeight="1">
      <x:c r="B611" s="13"/>
      <x:c r="C611" s="13"/>
    </x:row>
    <x:row r="612" ht="15.75" customHeight="1">
      <x:c r="B612" s="13"/>
      <x:c r="C612" s="13"/>
    </x:row>
    <x:row r="613" ht="15.75" customHeight="1">
      <x:c r="B613" s="13"/>
      <x:c r="C613" s="13"/>
    </x:row>
    <x:row r="614" ht="15.75" customHeight="1">
      <x:c r="B614" s="13"/>
      <x:c r="C614" s="13"/>
    </x:row>
    <x:row r="615" ht="15.75" customHeight="1">
      <x:c r="B615" s="13"/>
      <x:c r="C615" s="13"/>
    </x:row>
    <x:row r="616" ht="15.75" customHeight="1">
      <x:c r="B616" s="13"/>
      <x:c r="C616" s="13"/>
    </x:row>
    <x:row r="617" ht="15.75" customHeight="1">
      <x:c r="B617" s="13"/>
      <x:c r="C617" s="13"/>
    </x:row>
    <x:row r="618" ht="15.75" customHeight="1">
      <x:c r="B618" s="13"/>
      <x:c r="C618" s="13"/>
    </x:row>
    <x:row r="619" ht="15.75" customHeight="1">
      <x:c r="B619" s="13"/>
      <x:c r="C619" s="13"/>
    </x:row>
    <x:row r="620" ht="15.75" customHeight="1">
      <x:c r="B620" s="13"/>
      <x:c r="C620" s="13"/>
    </x:row>
    <x:row r="621" ht="15.75" customHeight="1">
      <x:c r="B621" s="13"/>
      <x:c r="C621" s="13"/>
    </x:row>
    <x:row r="622" ht="15.75" customHeight="1">
      <x:c r="B622" s="13"/>
      <x:c r="C622" s="13"/>
    </x:row>
    <x:row r="623" ht="15.75" customHeight="1">
      <x:c r="B623" s="13"/>
      <x:c r="C623" s="13"/>
    </x:row>
    <x:row r="624" ht="15.75" customHeight="1">
      <x:c r="B624" s="13"/>
      <x:c r="C624" s="13"/>
    </x:row>
    <x:row r="625" ht="15.75" customHeight="1">
      <x:c r="B625" s="13"/>
      <x:c r="C625" s="13"/>
    </x:row>
    <x:row r="626" ht="15.75" customHeight="1">
      <x:c r="B626" s="13"/>
      <x:c r="C626" s="13"/>
    </x:row>
    <x:row r="627" ht="15.75" customHeight="1">
      <x:c r="B627" s="13"/>
      <x:c r="C627" s="13"/>
    </x:row>
    <x:row r="628" ht="15.75" customHeight="1">
      <x:c r="B628" s="13"/>
      <x:c r="C628" s="13"/>
    </x:row>
    <x:row r="629" ht="15.75" customHeight="1">
      <x:c r="B629" s="13"/>
      <x:c r="C629" s="13"/>
    </x:row>
    <x:row r="630" ht="15.75" customHeight="1">
      <x:c r="B630" s="13"/>
      <x:c r="C630" s="13"/>
    </x:row>
    <x:row r="631" ht="15.75" customHeight="1">
      <x:c r="B631" s="13"/>
      <x:c r="C631" s="13"/>
    </x:row>
    <x:row r="632" ht="15.75" customHeight="1">
      <x:c r="B632" s="13"/>
      <x:c r="C632" s="13"/>
    </x:row>
    <x:row r="633" ht="15.75" customHeight="1">
      <x:c r="B633" s="13"/>
      <x:c r="C633" s="13"/>
    </x:row>
    <x:row r="634" ht="15.75" customHeight="1">
      <x:c r="B634" s="13"/>
      <x:c r="C634" s="13"/>
    </x:row>
    <x:row r="635" ht="15.75" customHeight="1">
      <x:c r="B635" s="13"/>
      <x:c r="C635" s="13"/>
    </x:row>
    <x:row r="636" ht="15.75" customHeight="1">
      <x:c r="B636" s="13"/>
      <x:c r="C636" s="13"/>
    </x:row>
    <x:row r="637" ht="15.75" customHeight="1">
      <x:c r="B637" s="13"/>
      <x:c r="C637" s="13"/>
    </x:row>
    <x:row r="638" ht="15.75" customHeight="1">
      <x:c r="B638" s="13"/>
      <x:c r="C638" s="13"/>
    </x:row>
    <x:row r="639" ht="15.75" customHeight="1">
      <x:c r="B639" s="13"/>
      <x:c r="C639" s="13"/>
    </x:row>
    <x:row r="640" ht="15.75" customHeight="1">
      <x:c r="B640" s="13"/>
      <x:c r="C640" s="13"/>
    </x:row>
    <x:row r="641" ht="15.75" customHeight="1">
      <x:c r="B641" s="13"/>
      <x:c r="C641" s="13"/>
    </x:row>
    <x:row r="642" ht="15.75" customHeight="1">
      <x:c r="B642" s="13"/>
      <x:c r="C642" s="13"/>
    </x:row>
    <x:row r="643" ht="15.75" customHeight="1">
      <x:c r="B643" s="13"/>
      <x:c r="C643" s="13"/>
    </x:row>
    <x:row r="644" ht="15.75" customHeight="1">
      <x:c r="B644" s="13"/>
      <x:c r="C644" s="13"/>
    </x:row>
    <x:row r="645" ht="15.75" customHeight="1">
      <x:c r="B645" s="13"/>
      <x:c r="C645" s="13"/>
    </x:row>
    <x:row r="646" ht="15.75" customHeight="1">
      <x:c r="B646" s="13"/>
      <x:c r="C646" s="13"/>
    </x:row>
    <x:row r="647" ht="15.75" customHeight="1">
      <x:c r="B647" s="13"/>
      <x:c r="C647" s="13"/>
    </x:row>
    <x:row r="648" ht="15.75" customHeight="1">
      <x:c r="B648" s="13"/>
      <x:c r="C648" s="13"/>
    </x:row>
    <x:row r="649" ht="15.75" customHeight="1">
      <x:c r="B649" s="13"/>
      <x:c r="C649" s="13"/>
    </x:row>
    <x:row r="650" ht="15.75" customHeight="1">
      <x:c r="B650" s="13"/>
      <x:c r="C650" s="13"/>
    </x:row>
    <x:row r="651" ht="15.75" customHeight="1">
      <x:c r="B651" s="13"/>
      <x:c r="C651" s="13"/>
    </x:row>
    <x:row r="652" ht="15.75" customHeight="1">
      <x:c r="B652" s="13"/>
      <x:c r="C652" s="13"/>
    </x:row>
    <x:row r="653" ht="15.75" customHeight="1">
      <x:c r="B653" s="13"/>
      <x:c r="C653" s="13"/>
    </x:row>
    <x:row r="654" ht="15.75" customHeight="1">
      <x:c r="B654" s="13"/>
      <x:c r="C654" s="13"/>
    </x:row>
    <x:row r="655" ht="15.75" customHeight="1">
      <x:c r="B655" s="13"/>
      <x:c r="C655" s="13"/>
    </x:row>
    <x:row r="656" ht="15.75" customHeight="1">
      <x:c r="B656" s="13"/>
      <x:c r="C656" s="13"/>
    </x:row>
    <x:row r="657" ht="15.75" customHeight="1">
      <x:c r="B657" s="13"/>
      <x:c r="C657" s="13"/>
    </x:row>
    <x:row r="658" ht="15.75" customHeight="1">
      <x:c r="B658" s="13"/>
      <x:c r="C658" s="13"/>
    </x:row>
    <x:row r="659" ht="15.75" customHeight="1">
      <x:c r="B659" s="13"/>
      <x:c r="C659" s="13"/>
    </x:row>
    <x:row r="660" ht="15.75" customHeight="1">
      <x:c r="B660" s="13"/>
      <x:c r="C660" s="13"/>
    </x:row>
    <x:row r="661" ht="15.75" customHeight="1">
      <x:c r="B661" s="13"/>
      <x:c r="C661" s="13"/>
    </x:row>
    <x:row r="662" ht="15.75" customHeight="1">
      <x:c r="B662" s="13"/>
      <x:c r="C662" s="13"/>
    </x:row>
    <x:row r="663" ht="15.75" customHeight="1">
      <x:c r="B663" s="13"/>
      <x:c r="C663" s="13"/>
    </x:row>
    <x:row r="664" ht="15.75" customHeight="1">
      <x:c r="B664" s="13"/>
      <x:c r="C664" s="13"/>
    </x:row>
    <x:row r="665" ht="15.75" customHeight="1">
      <x:c r="B665" s="13"/>
      <x:c r="C665" s="13"/>
    </x:row>
    <x:row r="666" ht="15.75" customHeight="1">
      <x:c r="B666" s="13"/>
      <x:c r="C666" s="13"/>
    </x:row>
    <x:row r="667" ht="15.75" customHeight="1">
      <x:c r="B667" s="13"/>
      <x:c r="C667" s="13"/>
    </x:row>
    <x:row r="668" ht="15.75" customHeight="1">
      <x:c r="B668" s="13"/>
      <x:c r="C668" s="13"/>
    </x:row>
    <x:row r="669" ht="15.75" customHeight="1">
      <x:c r="B669" s="13"/>
      <x:c r="C669" s="13"/>
    </x:row>
    <x:row r="670" ht="15.75" customHeight="1">
      <x:c r="B670" s="13"/>
      <x:c r="C670" s="13"/>
    </x:row>
    <x:row r="671" ht="15.75" customHeight="1">
      <x:c r="B671" s="13"/>
      <x:c r="C671" s="13"/>
    </x:row>
    <x:row r="672" ht="15.75" customHeight="1">
      <x:c r="B672" s="13"/>
      <x:c r="C672" s="13"/>
    </x:row>
    <x:row r="673" ht="15.75" customHeight="1">
      <x:c r="B673" s="13"/>
      <x:c r="C673" s="13"/>
    </x:row>
    <x:row r="674" ht="15.75" customHeight="1">
      <x:c r="B674" s="13"/>
      <x:c r="C674" s="13"/>
    </x:row>
    <x:row r="675" ht="15.75" customHeight="1">
      <x:c r="B675" s="13"/>
      <x:c r="C675" s="13"/>
    </x:row>
    <x:row r="676" ht="15.75" customHeight="1">
      <x:c r="B676" s="13"/>
      <x:c r="C676" s="13"/>
    </x:row>
    <x:row r="677" ht="15.75" customHeight="1">
      <x:c r="B677" s="13"/>
      <x:c r="C677" s="13"/>
    </x:row>
    <x:row r="678" ht="15.75" customHeight="1">
      <x:c r="B678" s="13"/>
      <x:c r="C678" s="13"/>
    </x:row>
    <x:row r="679" ht="15.75" customHeight="1">
      <x:c r="B679" s="13"/>
      <x:c r="C679" s="13"/>
    </x:row>
    <x:row r="680" ht="15.75" customHeight="1">
      <x:c r="B680" s="13"/>
      <x:c r="C680" s="13"/>
    </x:row>
    <x:row r="681" ht="15.75" customHeight="1">
      <x:c r="B681" s="13"/>
      <x:c r="C681" s="13"/>
    </x:row>
    <x:row r="682" ht="15.75" customHeight="1">
      <x:c r="B682" s="13"/>
      <x:c r="C682" s="13"/>
    </x:row>
    <x:row r="683" ht="15.75" customHeight="1">
      <x:c r="B683" s="13"/>
      <x:c r="C683" s="13"/>
    </x:row>
    <x:row r="684" ht="15.75" customHeight="1">
      <x:c r="B684" s="13"/>
      <x:c r="C684" s="13"/>
    </x:row>
    <x:row r="685" ht="15.75" customHeight="1">
      <x:c r="B685" s="13"/>
      <x:c r="C685" s="13"/>
    </x:row>
    <x:row r="686" ht="15.75" customHeight="1">
      <x:c r="B686" s="13"/>
      <x:c r="C686" s="13"/>
    </x:row>
    <x:row r="687" ht="15.75" customHeight="1">
      <x:c r="B687" s="13"/>
      <x:c r="C687" s="13"/>
    </x:row>
    <x:row r="688" ht="15.75" customHeight="1">
      <x:c r="B688" s="13"/>
      <x:c r="C688" s="13"/>
    </x:row>
    <x:row r="689" ht="15.75" customHeight="1">
      <x:c r="B689" s="13"/>
      <x:c r="C689" s="13"/>
    </x:row>
    <x:row r="690" ht="15.75" customHeight="1">
      <x:c r="B690" s="13"/>
      <x:c r="C690" s="13"/>
    </x:row>
    <x:row r="691" ht="15.75" customHeight="1">
      <x:c r="B691" s="13"/>
      <x:c r="C691" s="13"/>
    </x:row>
    <x:row r="692" ht="15.75" customHeight="1">
      <x:c r="B692" s="13"/>
      <x:c r="C692" s="13"/>
    </x:row>
    <x:row r="693" ht="15.75" customHeight="1">
      <x:c r="B693" s="13"/>
      <x:c r="C693" s="13"/>
    </x:row>
    <x:row r="694" ht="15.75" customHeight="1">
      <x:c r="B694" s="13"/>
      <x:c r="C694" s="13"/>
    </x:row>
    <x:row r="695" ht="15.75" customHeight="1">
      <x:c r="B695" s="13"/>
      <x:c r="C695" s="13"/>
    </x:row>
    <x:row r="696" ht="15.75" customHeight="1">
      <x:c r="B696" s="13"/>
      <x:c r="C696" s="13"/>
    </x:row>
    <x:row r="697" ht="15.75" customHeight="1">
      <x:c r="B697" s="13"/>
      <x:c r="C697" s="13"/>
    </x:row>
    <x:row r="698" ht="15.75" customHeight="1">
      <x:c r="B698" s="13"/>
      <x:c r="C698" s="13"/>
    </x:row>
    <x:row r="699" ht="15.75" customHeight="1">
      <x:c r="B699" s="13"/>
      <x:c r="C699" s="13"/>
    </x:row>
    <x:row r="700" ht="15.75" customHeight="1">
      <x:c r="B700" s="13"/>
      <x:c r="C700" s="13"/>
    </x:row>
    <x:row r="701" ht="15.75" customHeight="1">
      <x:c r="B701" s="13"/>
      <x:c r="C701" s="13"/>
    </x:row>
    <x:row r="702" ht="15.75" customHeight="1">
      <x:c r="B702" s="13"/>
      <x:c r="C702" s="13"/>
    </x:row>
    <x:row r="703" ht="15.75" customHeight="1">
      <x:c r="B703" s="13"/>
      <x:c r="C703" s="13"/>
    </x:row>
    <x:row r="704" ht="15.75" customHeight="1">
      <x:c r="B704" s="13"/>
      <x:c r="C704" s="13"/>
    </x:row>
    <x:row r="705" ht="15.75" customHeight="1">
      <x:c r="B705" s="13"/>
      <x:c r="C705" s="13"/>
    </x:row>
    <x:row r="706" ht="15.75" customHeight="1">
      <x:c r="B706" s="13"/>
      <x:c r="C706" s="13"/>
    </x:row>
    <x:row r="707" ht="15.75" customHeight="1">
      <x:c r="B707" s="13"/>
      <x:c r="C707" s="13"/>
    </x:row>
    <x:row r="708" ht="15.75" customHeight="1">
      <x:c r="B708" s="13"/>
      <x:c r="C708" s="13"/>
    </x:row>
    <x:row r="709" ht="15.75" customHeight="1">
      <x:c r="B709" s="13"/>
      <x:c r="C709" s="13"/>
    </x:row>
    <x:row r="710" ht="15.75" customHeight="1">
      <x:c r="B710" s="13"/>
      <x:c r="C710" s="13"/>
    </x:row>
    <x:row r="711" ht="15.75" customHeight="1">
      <x:c r="B711" s="13"/>
      <x:c r="C711" s="13"/>
    </x:row>
    <x:row r="712" ht="15.75" customHeight="1">
      <x:c r="B712" s="13"/>
      <x:c r="C712" s="13"/>
    </x:row>
    <x:row r="713" ht="15.75" customHeight="1">
      <x:c r="B713" s="13"/>
      <x:c r="C713" s="13"/>
    </x:row>
    <x:row r="714" ht="15.75" customHeight="1">
      <x:c r="B714" s="13"/>
      <x:c r="C714" s="13"/>
    </x:row>
    <x:row r="715" ht="15.75" customHeight="1">
      <x:c r="B715" s="13"/>
      <x:c r="C715" s="13"/>
    </x:row>
    <x:row r="716" ht="15.75" customHeight="1">
      <x:c r="B716" s="13"/>
      <x:c r="C716" s="13"/>
    </x:row>
    <x:row r="717" ht="15.75" customHeight="1">
      <x:c r="B717" s="13"/>
      <x:c r="C717" s="13"/>
    </x:row>
    <x:row r="718" ht="15.75" customHeight="1">
      <x:c r="B718" s="13"/>
      <x:c r="C718" s="13"/>
    </x:row>
    <x:row r="719" ht="15.75" customHeight="1">
      <x:c r="B719" s="13"/>
      <x:c r="C719" s="13"/>
    </x:row>
    <x:row r="720" ht="15.75" customHeight="1">
      <x:c r="B720" s="13"/>
      <x:c r="C720" s="13"/>
    </x:row>
    <x:row r="721" ht="15.75" customHeight="1">
      <x:c r="B721" s="13"/>
      <x:c r="C721" s="13"/>
    </x:row>
    <x:row r="722" ht="15.75" customHeight="1">
      <x:c r="B722" s="13"/>
      <x:c r="C722" s="13"/>
    </x:row>
    <x:row r="723" ht="15.75" customHeight="1">
      <x:c r="B723" s="13"/>
      <x:c r="C723" s="13"/>
    </x:row>
    <x:row r="724" ht="15.75" customHeight="1">
      <x:c r="B724" s="13"/>
      <x:c r="C724" s="13"/>
    </x:row>
    <x:row r="725" ht="15.75" customHeight="1">
      <x:c r="B725" s="13"/>
      <x:c r="C725" s="13"/>
    </x:row>
    <x:row r="726" ht="15.75" customHeight="1">
      <x:c r="B726" s="13"/>
      <x:c r="C726" s="13"/>
    </x:row>
    <x:row r="727" ht="15.75" customHeight="1">
      <x:c r="B727" s="13"/>
      <x:c r="C727" s="13"/>
    </x:row>
    <x:row r="728" ht="15.75" customHeight="1">
      <x:c r="B728" s="13"/>
      <x:c r="C728" s="13"/>
    </x:row>
    <x:row r="729" ht="15.75" customHeight="1">
      <x:c r="B729" s="13"/>
      <x:c r="C729" s="13"/>
    </x:row>
    <x:row r="730" ht="15.75" customHeight="1">
      <x:c r="B730" s="13"/>
      <x:c r="C730" s="13"/>
    </x:row>
    <x:row r="731" ht="15.75" customHeight="1">
      <x:c r="B731" s="13"/>
      <x:c r="C731" s="13"/>
    </x:row>
    <x:row r="732" ht="15.75" customHeight="1">
      <x:c r="B732" s="13"/>
      <x:c r="C732" s="13"/>
    </x:row>
    <x:row r="733" ht="15.75" customHeight="1">
      <x:c r="B733" s="13"/>
      <x:c r="C733" s="13"/>
    </x:row>
    <x:row r="734" ht="15.75" customHeight="1">
      <x:c r="B734" s="13"/>
      <x:c r="C734" s="13"/>
    </x:row>
    <x:row r="735" ht="15.75" customHeight="1">
      <x:c r="B735" s="13"/>
      <x:c r="C735" s="13"/>
    </x:row>
    <x:row r="736" ht="15.75" customHeight="1">
      <x:c r="B736" s="13"/>
      <x:c r="C736" s="13"/>
    </x:row>
    <x:row r="737" ht="15.75" customHeight="1">
      <x:c r="B737" s="13"/>
      <x:c r="C737" s="13"/>
    </x:row>
    <x:row r="738" ht="15.75" customHeight="1">
      <x:c r="B738" s="13"/>
      <x:c r="C738" s="13"/>
    </x:row>
    <x:row r="739" ht="15.75" customHeight="1">
      <x:c r="B739" s="13"/>
      <x:c r="C739" s="13"/>
    </x:row>
    <x:row r="740" ht="15.75" customHeight="1">
      <x:c r="B740" s="13"/>
      <x:c r="C740" s="13"/>
    </x:row>
    <x:row r="741" ht="15.75" customHeight="1">
      <x:c r="B741" s="13"/>
      <x:c r="C741" s="13"/>
    </x:row>
    <x:row r="742" ht="15.75" customHeight="1">
      <x:c r="B742" s="13"/>
      <x:c r="C742" s="13"/>
    </x:row>
    <x:row r="743" ht="15.75" customHeight="1">
      <x:c r="B743" s="13"/>
      <x:c r="C743" s="13"/>
    </x:row>
    <x:row r="744" ht="15.75" customHeight="1">
      <x:c r="B744" s="13"/>
      <x:c r="C744" s="13"/>
    </x:row>
    <x:row r="745" ht="15.75" customHeight="1">
      <x:c r="B745" s="13"/>
      <x:c r="C745" s="13"/>
    </x:row>
    <x:row r="746" ht="15.75" customHeight="1">
      <x:c r="B746" s="13"/>
      <x:c r="C746" s="13"/>
    </x:row>
    <x:row r="747" ht="15.75" customHeight="1">
      <x:c r="B747" s="13"/>
      <x:c r="C747" s="13"/>
    </x:row>
    <x:row r="748" ht="15.75" customHeight="1">
      <x:c r="B748" s="13"/>
      <x:c r="C748" s="13"/>
    </x:row>
    <x:row r="749" ht="15.75" customHeight="1">
      <x:c r="B749" s="13"/>
      <x:c r="C749" s="13"/>
    </x:row>
    <x:row r="750" ht="15.75" customHeight="1">
      <x:c r="B750" s="13"/>
      <x:c r="C750" s="13"/>
    </x:row>
    <x:row r="751" ht="15.75" customHeight="1">
      <x:c r="B751" s="13"/>
      <x:c r="C751" s="13"/>
    </x:row>
    <x:row r="752" ht="15.75" customHeight="1">
      <x:c r="B752" s="13"/>
      <x:c r="C752" s="13"/>
    </x:row>
    <x:row r="753" ht="15.75" customHeight="1">
      <x:c r="B753" s="13"/>
      <x:c r="C753" s="13"/>
    </x:row>
    <x:row r="754" ht="15.75" customHeight="1">
      <x:c r="B754" s="13"/>
      <x:c r="C754" s="13"/>
    </x:row>
    <x:row r="755" ht="15.75" customHeight="1">
      <x:c r="B755" s="13"/>
      <x:c r="C755" s="13"/>
    </x:row>
    <x:row r="756" ht="15.75" customHeight="1">
      <x:c r="B756" s="13"/>
      <x:c r="C756" s="13"/>
    </x:row>
    <x:row r="757" ht="15.75" customHeight="1">
      <x:c r="B757" s="13"/>
      <x:c r="C757" s="13"/>
    </x:row>
    <x:row r="758" ht="15.75" customHeight="1">
      <x:c r="B758" s="13"/>
      <x:c r="C758" s="13"/>
    </x:row>
    <x:row r="759" ht="15.75" customHeight="1">
      <x:c r="B759" s="13"/>
      <x:c r="C759" s="13"/>
    </x:row>
    <x:row r="760" ht="15.75" customHeight="1">
      <x:c r="B760" s="13"/>
      <x:c r="C760" s="13"/>
    </x:row>
    <x:row r="761" ht="15.75" customHeight="1">
      <x:c r="B761" s="13"/>
      <x:c r="C761" s="13"/>
    </x:row>
    <x:row r="762" ht="15.75" customHeight="1">
      <x:c r="B762" s="13"/>
      <x:c r="C762" s="13"/>
    </x:row>
    <x:row r="763" ht="15.75" customHeight="1">
      <x:c r="B763" s="13"/>
      <x:c r="C763" s="13"/>
    </x:row>
    <x:row r="764" ht="15.75" customHeight="1">
      <x:c r="B764" s="13"/>
      <x:c r="C764" s="13"/>
    </x:row>
    <x:row r="765" ht="15.75" customHeight="1">
      <x:c r="B765" s="13"/>
      <x:c r="C765" s="13"/>
    </x:row>
    <x:row r="766" ht="15.75" customHeight="1">
      <x:c r="B766" s="13"/>
      <x:c r="C766" s="13"/>
    </x:row>
    <x:row r="767" ht="15.75" customHeight="1">
      <x:c r="B767" s="13"/>
      <x:c r="C767" s="13"/>
    </x:row>
    <x:row r="768" ht="15.75" customHeight="1">
      <x:c r="B768" s="13"/>
      <x:c r="C768" s="13"/>
    </x:row>
    <x:row r="769" ht="15.75" customHeight="1">
      <x:c r="B769" s="13"/>
      <x:c r="C769" s="13"/>
    </x:row>
    <x:row r="770" ht="15.75" customHeight="1">
      <x:c r="B770" s="13"/>
      <x:c r="C770" s="13"/>
    </x:row>
    <x:row r="771" ht="15.75" customHeight="1">
      <x:c r="B771" s="13"/>
      <x:c r="C771" s="13"/>
    </x:row>
    <x:row r="772" ht="15.75" customHeight="1">
      <x:c r="B772" s="13"/>
      <x:c r="C772" s="13"/>
    </x:row>
    <x:row r="773" ht="15.75" customHeight="1">
      <x:c r="B773" s="13"/>
      <x:c r="C773" s="13"/>
    </x:row>
    <x:row r="774" ht="15.75" customHeight="1">
      <x:c r="B774" s="13"/>
      <x:c r="C774" s="13"/>
    </x:row>
    <x:row r="775" ht="15.75" customHeight="1">
      <x:c r="B775" s="13"/>
      <x:c r="C775" s="13"/>
    </x:row>
    <x:row r="776" ht="15.75" customHeight="1">
      <x:c r="B776" s="13"/>
      <x:c r="C776" s="13"/>
    </x:row>
    <x:row r="777" ht="15.75" customHeight="1">
      <x:c r="B777" s="13"/>
      <x:c r="C777" s="13"/>
    </x:row>
    <x:row r="778" ht="15.75" customHeight="1">
      <x:c r="B778" s="13"/>
      <x:c r="C778" s="13"/>
    </x:row>
    <x:row r="779" ht="15.75" customHeight="1">
      <x:c r="B779" s="13"/>
      <x:c r="C779" s="13"/>
    </x:row>
    <x:row r="780" ht="15.75" customHeight="1">
      <x:c r="B780" s="13"/>
      <x:c r="C780" s="13"/>
    </x:row>
    <x:row r="781" ht="15.75" customHeight="1">
      <x:c r="B781" s="13"/>
      <x:c r="C781" s="13"/>
    </x:row>
    <x:row r="782" ht="15.75" customHeight="1">
      <x:c r="B782" s="13"/>
      <x:c r="C782" s="13"/>
    </x:row>
    <x:row r="783" ht="15.75" customHeight="1">
      <x:c r="B783" s="13"/>
      <x:c r="C783" s="13"/>
    </x:row>
    <x:row r="784" ht="15.75" customHeight="1">
      <x:c r="B784" s="13"/>
      <x:c r="C784" s="13"/>
    </x:row>
    <x:row r="785" ht="15.75" customHeight="1">
      <x:c r="B785" s="13"/>
      <x:c r="C785" s="13"/>
    </x:row>
    <x:row r="786" ht="15.75" customHeight="1">
      <x:c r="B786" s="13"/>
      <x:c r="C786" s="13"/>
    </x:row>
    <x:row r="787" ht="15.75" customHeight="1">
      <x:c r="B787" s="13"/>
      <x:c r="C787" s="13"/>
    </x:row>
    <x:row r="788" ht="15.75" customHeight="1">
      <x:c r="B788" s="13"/>
      <x:c r="C788" s="13"/>
    </x:row>
    <x:row r="789" ht="15.75" customHeight="1">
      <x:c r="B789" s="13"/>
      <x:c r="C789" s="13"/>
    </x:row>
    <x:row r="790" ht="15.75" customHeight="1">
      <x:c r="B790" s="13"/>
      <x:c r="C790" s="13"/>
    </x:row>
    <x:row r="791" ht="15.75" customHeight="1">
      <x:c r="B791" s="13"/>
      <x:c r="C791" s="13"/>
    </x:row>
    <x:row r="792" ht="15.75" customHeight="1">
      <x:c r="B792" s="13"/>
      <x:c r="C792" s="13"/>
    </x:row>
    <x:row r="793" ht="15.75" customHeight="1">
      <x:c r="B793" s="13"/>
      <x:c r="C793" s="13"/>
    </x:row>
    <x:row r="794" ht="15.75" customHeight="1">
      <x:c r="B794" s="13"/>
      <x:c r="C794" s="13"/>
    </x:row>
    <x:row r="795" ht="15.75" customHeight="1">
      <x:c r="B795" s="13"/>
      <x:c r="C795" s="13"/>
    </x:row>
    <x:row r="796" ht="15.75" customHeight="1">
      <x:c r="B796" s="13"/>
      <x:c r="C796" s="13"/>
    </x:row>
    <x:row r="797" ht="15.75" customHeight="1">
      <x:c r="B797" s="13"/>
      <x:c r="C797" s="13"/>
    </x:row>
    <x:row r="798" ht="15.75" customHeight="1">
      <x:c r="B798" s="13"/>
      <x:c r="C798" s="13"/>
    </x:row>
    <x:row r="799" ht="15.75" customHeight="1">
      <x:c r="B799" s="13"/>
      <x:c r="C799" s="13"/>
    </x:row>
    <x:row r="800" ht="15.75" customHeight="1">
      <x:c r="B800" s="13"/>
      <x:c r="C800" s="13"/>
    </x:row>
    <x:row r="801" ht="15.75" customHeight="1">
      <x:c r="B801" s="13"/>
      <x:c r="C801" s="13"/>
    </x:row>
    <x:row r="802" ht="15.75" customHeight="1">
      <x:c r="B802" s="13"/>
      <x:c r="C802" s="13"/>
    </x:row>
    <x:row r="803" ht="15.75" customHeight="1">
      <x:c r="B803" s="13"/>
      <x:c r="C803" s="13"/>
    </x:row>
    <x:row r="804" ht="15.75" customHeight="1">
      <x:c r="B804" s="13"/>
      <x:c r="C804" s="13"/>
    </x:row>
    <x:row r="805" ht="15.75" customHeight="1">
      <x:c r="B805" s="13"/>
      <x:c r="C805" s="13"/>
    </x:row>
    <x:row r="806" ht="15.75" customHeight="1">
      <x:c r="B806" s="13"/>
      <x:c r="C806" s="13"/>
    </x:row>
    <x:row r="807" ht="15.75" customHeight="1">
      <x:c r="B807" s="13"/>
      <x:c r="C807" s="13"/>
    </x:row>
    <x:row r="808" ht="15.75" customHeight="1">
      <x:c r="B808" s="13"/>
      <x:c r="C808" s="13"/>
    </x:row>
    <x:row r="809" ht="15.75" customHeight="1">
      <x:c r="B809" s="13"/>
      <x:c r="C809" s="13"/>
    </x:row>
    <x:row r="810" ht="15.75" customHeight="1">
      <x:c r="B810" s="13"/>
      <x:c r="C810" s="13"/>
    </x:row>
    <x:row r="811" ht="15.75" customHeight="1">
      <x:c r="B811" s="13"/>
      <x:c r="C811" s="13"/>
    </x:row>
    <x:row r="812" ht="15.75" customHeight="1">
      <x:c r="B812" s="13"/>
      <x:c r="C812" s="13"/>
    </x:row>
    <x:row r="813" ht="15.75" customHeight="1">
      <x:c r="B813" s="13"/>
      <x:c r="C813" s="13"/>
    </x:row>
    <x:row r="814" ht="15.75" customHeight="1">
      <x:c r="B814" s="13"/>
      <x:c r="C814" s="13"/>
    </x:row>
    <x:row r="815" ht="15.75" customHeight="1">
      <x:c r="B815" s="13"/>
      <x:c r="C815" s="13"/>
    </x:row>
    <x:row r="816" ht="15.75" customHeight="1">
      <x:c r="B816" s="13"/>
      <x:c r="C816" s="13"/>
    </x:row>
    <x:row r="817" ht="15.75" customHeight="1">
      <x:c r="B817" s="13"/>
      <x:c r="C817" s="13"/>
    </x:row>
    <x:row r="818" ht="15.75" customHeight="1">
      <x:c r="B818" s="13"/>
      <x:c r="C818" s="13"/>
    </x:row>
    <x:row r="819" ht="15.75" customHeight="1">
      <x:c r="B819" s="13"/>
      <x:c r="C819" s="13"/>
    </x:row>
    <x:row r="820" ht="15.75" customHeight="1">
      <x:c r="B820" s="13"/>
      <x:c r="C820" s="13"/>
    </x:row>
    <x:row r="821" ht="15.75" customHeight="1">
      <x:c r="B821" s="13"/>
      <x:c r="C821" s="13"/>
    </x:row>
    <x:row r="822" ht="15.75" customHeight="1">
      <x:c r="B822" s="13"/>
      <x:c r="C822" s="13"/>
    </x:row>
    <x:row r="823" ht="15.75" customHeight="1">
      <x:c r="B823" s="13"/>
      <x:c r="C823" s="13"/>
    </x:row>
    <x:row r="824" ht="15.75" customHeight="1">
      <x:c r="B824" s="13"/>
      <x:c r="C824" s="13"/>
    </x:row>
    <x:row r="825" ht="15.75" customHeight="1">
      <x:c r="B825" s="13"/>
      <x:c r="C825" s="13"/>
    </x:row>
    <x:row r="826" ht="15.75" customHeight="1">
      <x:c r="B826" s="13"/>
      <x:c r="C826" s="13"/>
    </x:row>
    <x:row r="827" ht="15.75" customHeight="1">
      <x:c r="B827" s="13"/>
      <x:c r="C827" s="13"/>
    </x:row>
    <x:row r="828" ht="15.75" customHeight="1">
      <x:c r="B828" s="13"/>
      <x:c r="C828" s="13"/>
    </x:row>
    <x:row r="829" ht="15.75" customHeight="1">
      <x:c r="B829" s="13"/>
      <x:c r="C829" s="13"/>
    </x:row>
    <x:row r="830" ht="15.75" customHeight="1">
      <x:c r="B830" s="13"/>
      <x:c r="C830" s="13"/>
    </x:row>
    <x:row r="831" ht="15.75" customHeight="1">
      <x:c r="B831" s="13"/>
      <x:c r="C831" s="13"/>
    </x:row>
    <x:row r="832" ht="15.75" customHeight="1">
      <x:c r="B832" s="13"/>
      <x:c r="C832" s="13"/>
    </x:row>
    <x:row r="833" ht="15.75" customHeight="1">
      <x:c r="B833" s="13"/>
      <x:c r="C833" s="13"/>
    </x:row>
    <x:row r="834" ht="15.75" customHeight="1">
      <x:c r="B834" s="13"/>
      <x:c r="C834" s="13"/>
    </x:row>
    <x:row r="835" ht="15.75" customHeight="1">
      <x:c r="B835" s="13"/>
      <x:c r="C835" s="13"/>
    </x:row>
    <x:row r="836" ht="15.75" customHeight="1">
      <x:c r="B836" s="13"/>
      <x:c r="C836" s="13"/>
    </x:row>
    <x:row r="837" ht="15.75" customHeight="1">
      <x:c r="B837" s="13"/>
      <x:c r="C837" s="13"/>
    </x:row>
    <x:row r="838" ht="15.75" customHeight="1">
      <x:c r="B838" s="13"/>
      <x:c r="C838" s="13"/>
    </x:row>
    <x:row r="839" ht="15.75" customHeight="1">
      <x:c r="B839" s="13"/>
      <x:c r="C839" s="13"/>
    </x:row>
    <x:row r="840" ht="15.75" customHeight="1">
      <x:c r="B840" s="13"/>
      <x:c r="C840" s="13"/>
    </x:row>
    <x:row r="841" ht="15.75" customHeight="1">
      <x:c r="B841" s="13"/>
      <x:c r="C841" s="13"/>
    </x:row>
    <x:row r="842" ht="15.75" customHeight="1">
      <x:c r="B842" s="13"/>
      <x:c r="C842" s="13"/>
    </x:row>
    <x:row r="843" ht="15.75" customHeight="1">
      <x:c r="B843" s="13"/>
      <x:c r="C843" s="13"/>
    </x:row>
    <x:row r="844" ht="15.75" customHeight="1">
      <x:c r="B844" s="13"/>
      <x:c r="C844" s="13"/>
    </x:row>
    <x:row r="845" ht="15.75" customHeight="1">
      <x:c r="B845" s="13"/>
      <x:c r="C845" s="13"/>
    </x:row>
    <x:row r="846" ht="15.75" customHeight="1">
      <x:c r="B846" s="13"/>
      <x:c r="C846" s="13"/>
    </x:row>
    <x:row r="847" ht="15.75" customHeight="1">
      <x:c r="B847" s="13"/>
      <x:c r="C847" s="13"/>
    </x:row>
    <x:row r="848" ht="15.75" customHeight="1">
      <x:c r="B848" s="13"/>
      <x:c r="C848" s="13"/>
    </x:row>
    <x:row r="849" ht="15.75" customHeight="1">
      <x:c r="B849" s="13"/>
      <x:c r="C849" s="13"/>
    </x:row>
    <x:row r="850" ht="15.75" customHeight="1">
      <x:c r="B850" s="13"/>
      <x:c r="C850" s="13"/>
    </x:row>
    <x:row r="851" ht="15.75" customHeight="1">
      <x:c r="B851" s="13"/>
      <x:c r="C851" s="13"/>
    </x:row>
    <x:row r="852" ht="15.75" customHeight="1">
      <x:c r="B852" s="13"/>
      <x:c r="C852" s="13"/>
    </x:row>
    <x:row r="853" ht="15.75" customHeight="1">
      <x:c r="B853" s="13"/>
      <x:c r="C853" s="13"/>
    </x:row>
    <x:row r="854" ht="15.75" customHeight="1">
      <x:c r="B854" s="13"/>
      <x:c r="C854" s="13"/>
    </x:row>
    <x:row r="855" ht="15.75" customHeight="1">
      <x:c r="B855" s="13"/>
      <x:c r="C855" s="13"/>
    </x:row>
    <x:row r="856" ht="15.75" customHeight="1">
      <x:c r="B856" s="13"/>
      <x:c r="C856" s="13"/>
    </x:row>
    <x:row r="857" ht="15.75" customHeight="1">
      <x:c r="B857" s="13"/>
      <x:c r="C857" s="13"/>
    </x:row>
    <x:row r="858" ht="15.75" customHeight="1">
      <x:c r="B858" s="13"/>
      <x:c r="C858" s="13"/>
    </x:row>
    <x:row r="859" ht="15.75" customHeight="1">
      <x:c r="B859" s="13"/>
      <x:c r="C859" s="13"/>
    </x:row>
    <x:row r="860" ht="15.75" customHeight="1">
      <x:c r="B860" s="13"/>
      <x:c r="C860" s="13"/>
    </x:row>
    <x:row r="861" ht="15.75" customHeight="1">
      <x:c r="B861" s="13"/>
      <x:c r="C861" s="13"/>
    </x:row>
    <x:row r="862" ht="15.75" customHeight="1">
      <x:c r="B862" s="13"/>
      <x:c r="C862" s="13"/>
    </x:row>
    <x:row r="863" ht="15.75" customHeight="1">
      <x:c r="B863" s="13"/>
      <x:c r="C863" s="13"/>
    </x:row>
    <x:row r="864" ht="15.75" customHeight="1">
      <x:c r="B864" s="13"/>
      <x:c r="C864" s="13"/>
    </x:row>
    <x:row r="865" ht="15.75" customHeight="1">
      <x:c r="B865" s="13"/>
      <x:c r="C865" s="13"/>
    </x:row>
    <x:row r="866" ht="15.75" customHeight="1">
      <x:c r="B866" s="13"/>
      <x:c r="C866" s="13"/>
    </x:row>
    <x:row r="867" ht="15.75" customHeight="1">
      <x:c r="B867" s="13"/>
      <x:c r="C867" s="13"/>
    </x:row>
    <x:row r="868" ht="15.75" customHeight="1">
      <x:c r="B868" s="13"/>
      <x:c r="C868" s="13"/>
    </x:row>
    <x:row r="869" ht="15.75" customHeight="1">
      <x:c r="B869" s="13"/>
      <x:c r="C869" s="13"/>
    </x:row>
    <x:row r="870" ht="15.75" customHeight="1">
      <x:c r="B870" s="13"/>
      <x:c r="C870" s="13"/>
    </x:row>
    <x:row r="871" ht="15.75" customHeight="1">
      <x:c r="B871" s="13"/>
      <x:c r="C871" s="13"/>
    </x:row>
    <x:row r="872" ht="15.75" customHeight="1">
      <x:c r="B872" s="13"/>
      <x:c r="C872" s="13"/>
    </x:row>
    <x:row r="873" ht="15.75" customHeight="1">
      <x:c r="B873" s="13"/>
      <x:c r="C873" s="13"/>
    </x:row>
    <x:row r="874" ht="15.75" customHeight="1">
      <x:c r="B874" s="13"/>
      <x:c r="C874" s="13"/>
    </x:row>
    <x:row r="875" ht="15.75" customHeight="1">
      <x:c r="B875" s="13"/>
      <x:c r="C875" s="13"/>
    </x:row>
    <x:row r="876" ht="15.75" customHeight="1">
      <x:c r="B876" s="13"/>
      <x:c r="C876" s="13"/>
    </x:row>
    <x:row r="877" ht="15.75" customHeight="1">
      <x:c r="B877" s="13"/>
      <x:c r="C877" s="13"/>
    </x:row>
    <x:row r="878" ht="15.75" customHeight="1">
      <x:c r="B878" s="13"/>
      <x:c r="C878" s="13"/>
    </x:row>
    <x:row r="879" ht="15.75" customHeight="1">
      <x:c r="B879" s="13"/>
      <x:c r="C879" s="13"/>
    </x:row>
    <x:row r="880" ht="15.75" customHeight="1">
      <x:c r="B880" s="13"/>
      <x:c r="C880" s="13"/>
    </x:row>
    <x:row r="881" ht="15.75" customHeight="1">
      <x:c r="B881" s="13"/>
      <x:c r="C881" s="13"/>
    </x:row>
    <x:row r="882" ht="15.75" customHeight="1">
      <x:c r="B882" s="13"/>
      <x:c r="C882" s="13"/>
    </x:row>
    <x:row r="883" ht="15.75" customHeight="1">
      <x:c r="B883" s="13"/>
      <x:c r="C883" s="13"/>
    </x:row>
    <x:row r="884" ht="15.75" customHeight="1">
      <x:c r="B884" s="13"/>
      <x:c r="C884" s="13"/>
    </x:row>
    <x:row r="885" ht="15.75" customHeight="1">
      <x:c r="B885" s="13"/>
      <x:c r="C885" s="13"/>
    </x:row>
    <x:row r="886" ht="15.75" customHeight="1">
      <x:c r="B886" s="13"/>
      <x:c r="C886" s="13"/>
    </x:row>
    <x:row r="887" ht="15.75" customHeight="1">
      <x:c r="B887" s="13"/>
      <x:c r="C887" s="13"/>
    </x:row>
    <x:row r="888" ht="15.75" customHeight="1">
      <x:c r="B888" s="13"/>
      <x:c r="C888" s="13"/>
    </x:row>
    <x:row r="889" ht="15.75" customHeight="1">
      <x:c r="B889" s="13"/>
      <x:c r="C889" s="13"/>
    </x:row>
    <x:row r="890" ht="15.75" customHeight="1">
      <x:c r="B890" s="13"/>
      <x:c r="C890" s="13"/>
    </x:row>
    <x:row r="891" ht="15.75" customHeight="1">
      <x:c r="B891" s="13"/>
      <x:c r="C891" s="13"/>
    </x:row>
    <x:row r="892" ht="15.75" customHeight="1">
      <x:c r="B892" s="13"/>
      <x:c r="C892" s="13"/>
    </x:row>
    <x:row r="893" ht="15.75" customHeight="1">
      <x:c r="B893" s="13"/>
      <x:c r="C893" s="13"/>
    </x:row>
    <x:row r="894" ht="15.75" customHeight="1">
      <x:c r="B894" s="13"/>
      <x:c r="C894" s="13"/>
    </x:row>
    <x:row r="895" ht="15.75" customHeight="1">
      <x:c r="B895" s="13"/>
      <x:c r="C895" s="13"/>
    </x:row>
    <x:row r="896" ht="15.75" customHeight="1">
      <x:c r="B896" s="13"/>
      <x:c r="C896" s="13"/>
    </x:row>
    <x:row r="897" ht="15.75" customHeight="1">
      <x:c r="B897" s="13"/>
      <x:c r="C897" s="13"/>
    </x:row>
    <x:row r="898" ht="15.75" customHeight="1">
      <x:c r="B898" s="13"/>
      <x:c r="C898" s="13"/>
    </x:row>
    <x:row r="899" ht="15.75" customHeight="1">
      <x:c r="B899" s="13"/>
      <x:c r="C899" s="13"/>
    </x:row>
    <x:row r="900" ht="15.75" customHeight="1">
      <x:c r="B900" s="13"/>
      <x:c r="C900" s="13"/>
    </x:row>
    <x:row r="901" ht="15.75" customHeight="1">
      <x:c r="B901" s="13"/>
      <x:c r="C901" s="13"/>
    </x:row>
    <x:row r="902" ht="15.75" customHeight="1">
      <x:c r="B902" s="13"/>
      <x:c r="C902" s="13"/>
    </x:row>
    <x:row r="903" ht="15.75" customHeight="1">
      <x:c r="B903" s="13"/>
      <x:c r="C903" s="13"/>
    </x:row>
    <x:row r="904" ht="15.75" customHeight="1">
      <x:c r="B904" s="13"/>
      <x:c r="C904" s="13"/>
    </x:row>
    <x:row r="905" ht="15.75" customHeight="1">
      <x:c r="B905" s="13"/>
      <x:c r="C905" s="13"/>
    </x:row>
    <x:row r="906" ht="15.75" customHeight="1">
      <x:c r="B906" s="13"/>
      <x:c r="C906" s="13"/>
    </x:row>
    <x:row r="907" ht="15.75" customHeight="1">
      <x:c r="B907" s="13"/>
      <x:c r="C907" s="13"/>
    </x:row>
    <x:row r="908" ht="15.75" customHeight="1">
      <x:c r="B908" s="13"/>
      <x:c r="C908" s="13"/>
    </x:row>
    <x:row r="909" ht="15.75" customHeight="1">
      <x:c r="B909" s="13"/>
      <x:c r="C909" s="13"/>
    </x:row>
    <x:row r="910" ht="15.75" customHeight="1">
      <x:c r="B910" s="13"/>
      <x:c r="C910" s="13"/>
    </x:row>
    <x:row r="911" ht="15.75" customHeight="1">
      <x:c r="B911" s="13"/>
      <x:c r="C911" s="13"/>
    </x:row>
    <x:row r="912" ht="15.75" customHeight="1">
      <x:c r="B912" s="13"/>
      <x:c r="C912" s="13"/>
    </x:row>
    <x:row r="913" ht="15.75" customHeight="1">
      <x:c r="B913" s="13"/>
      <x:c r="C913" s="13"/>
    </x:row>
    <x:row r="914" ht="15.75" customHeight="1">
      <x:c r="B914" s="13"/>
      <x:c r="C914" s="13"/>
    </x:row>
    <x:row r="915" ht="15.75" customHeight="1">
      <x:c r="B915" s="13"/>
      <x:c r="C915" s="13"/>
    </x:row>
    <x:row r="916" ht="15.75" customHeight="1">
      <x:c r="B916" s="13"/>
      <x:c r="C916" s="13"/>
    </x:row>
    <x:row r="917" ht="15.75" customHeight="1">
      <x:c r="B917" s="13"/>
      <x:c r="C917" s="13"/>
    </x:row>
    <x:row r="918" ht="15.75" customHeight="1">
      <x:c r="B918" s="13"/>
      <x:c r="C918" s="13"/>
    </x:row>
    <x:row r="919" ht="15.75" customHeight="1">
      <x:c r="B919" s="13"/>
      <x:c r="C919" s="13"/>
    </x:row>
    <x:row r="920" ht="15.75" customHeight="1">
      <x:c r="B920" s="13"/>
      <x:c r="C920" s="13"/>
    </x:row>
    <x:row r="921" ht="15.75" customHeight="1">
      <x:c r="B921" s="13"/>
      <x:c r="C921" s="13"/>
    </x:row>
    <x:row r="922" ht="15.75" customHeight="1">
      <x:c r="B922" s="13"/>
      <x:c r="C922" s="13"/>
    </x:row>
    <x:row r="923" ht="15.75" customHeight="1">
      <x:c r="B923" s="13"/>
      <x:c r="C923" s="13"/>
    </x:row>
    <x:row r="924" ht="15.75" customHeight="1">
      <x:c r="B924" s="13"/>
      <x:c r="C924" s="13"/>
    </x:row>
    <x:row r="925" ht="15.75" customHeight="1">
      <x:c r="B925" s="13"/>
      <x:c r="C925" s="13"/>
    </x:row>
    <x:row r="926" ht="15.75" customHeight="1">
      <x:c r="B926" s="13"/>
      <x:c r="C926" s="13"/>
    </x:row>
    <x:row r="927" ht="15.75" customHeight="1">
      <x:c r="B927" s="13"/>
      <x:c r="C927" s="13"/>
    </x:row>
    <x:row r="928" ht="15.75" customHeight="1">
      <x:c r="B928" s="13"/>
      <x:c r="C928" s="13"/>
    </x:row>
    <x:row r="929" ht="15.75" customHeight="1">
      <x:c r="B929" s="13"/>
      <x:c r="C929" s="13"/>
    </x:row>
    <x:row r="930" ht="15.75" customHeight="1">
      <x:c r="B930" s="13"/>
      <x:c r="C930" s="13"/>
    </x:row>
    <x:row r="931" ht="15.75" customHeight="1">
      <x:c r="B931" s="13"/>
      <x:c r="C931" s="13"/>
    </x:row>
    <x:row r="932" ht="15.75" customHeight="1">
      <x:c r="B932" s="13"/>
      <x:c r="C932" s="13"/>
    </x:row>
    <x:row r="933" ht="15.75" customHeight="1">
      <x:c r="B933" s="13"/>
      <x:c r="C933" s="13"/>
    </x:row>
    <x:row r="934" ht="15.75" customHeight="1">
      <x:c r="B934" s="13"/>
      <x:c r="C934" s="13"/>
    </x:row>
    <x:row r="935" ht="15.75" customHeight="1">
      <x:c r="B935" s="13"/>
      <x:c r="C935" s="13"/>
    </x:row>
    <x:row r="936" ht="15.75" customHeight="1">
      <x:c r="B936" s="13"/>
      <x:c r="C936" s="13"/>
    </x:row>
    <x:row r="937" ht="15.75" customHeight="1">
      <x:c r="B937" s="13"/>
      <x:c r="C937" s="13"/>
    </x:row>
    <x:row r="938" ht="15.75" customHeight="1">
      <x:c r="B938" s="13"/>
      <x:c r="C938" s="13"/>
    </x:row>
    <x:row r="939" ht="15.75" customHeight="1">
      <x:c r="B939" s="13"/>
      <x:c r="C939" s="13"/>
    </x:row>
    <x:row r="940" ht="15.75" customHeight="1">
      <x:c r="B940" s="13"/>
      <x:c r="C940" s="13"/>
    </x:row>
    <x:row r="941" ht="15.75" customHeight="1">
      <x:c r="B941" s="13"/>
      <x:c r="C941" s="13"/>
    </x:row>
    <x:row r="942" ht="15.75" customHeight="1">
      <x:c r="B942" s="13"/>
      <x:c r="C942" s="13"/>
    </x:row>
    <x:row r="943" ht="15.75" customHeight="1">
      <x:c r="B943" s="13"/>
      <x:c r="C943" s="13"/>
    </x:row>
    <x:row r="944" ht="15.75" customHeight="1">
      <x:c r="B944" s="13"/>
      <x:c r="C944" s="13"/>
    </x:row>
    <x:row r="945" ht="15.75" customHeight="1">
      <x:c r="B945" s="13"/>
      <x:c r="C945" s="13"/>
    </x:row>
    <x:row r="946" ht="15.75" customHeight="1">
      <x:c r="B946" s="13"/>
      <x:c r="C946" s="13"/>
    </x:row>
    <x:row r="947" ht="15.75" customHeight="1">
      <x:c r="B947" s="13"/>
      <x:c r="C947" s="13"/>
    </x:row>
    <x:row r="948" ht="15.75" customHeight="1">
      <x:c r="B948" s="13"/>
      <x:c r="C948" s="13"/>
    </x:row>
    <x:row r="949" ht="15.75" customHeight="1">
      <x:c r="B949" s="13"/>
      <x:c r="C949" s="13"/>
    </x:row>
    <x:row r="950" ht="15.75" customHeight="1">
      <x:c r="B950" s="13"/>
      <x:c r="C950" s="13"/>
    </x:row>
    <x:row r="951" ht="15.75" customHeight="1">
      <x:c r="B951" s="13"/>
      <x:c r="C951" s="13"/>
    </x:row>
    <x:row r="952" ht="15.75" customHeight="1">
      <x:c r="B952" s="13"/>
      <x:c r="C952" s="13"/>
    </x:row>
    <x:row r="953" ht="15.75" customHeight="1">
      <x:c r="B953" s="13"/>
      <x:c r="C953" s="13"/>
    </x:row>
    <x:row r="954" ht="15.75" customHeight="1">
      <x:c r="B954" s="13"/>
      <x:c r="C954" s="13"/>
    </x:row>
    <x:row r="955" ht="15.75" customHeight="1">
      <x:c r="B955" s="13"/>
      <x:c r="C955" s="13"/>
    </x:row>
    <x:row r="956" ht="15.75" customHeight="1">
      <x:c r="B956" s="13"/>
      <x:c r="C956" s="13"/>
    </x:row>
    <x:row r="957" ht="15.75" customHeight="1">
      <x:c r="B957" s="13"/>
      <x:c r="C957" s="13"/>
    </x:row>
    <x:row r="958" ht="15.75" customHeight="1">
      <x:c r="B958" s="13"/>
      <x:c r="C958" s="13"/>
    </x:row>
    <x:row r="959" ht="15.75" customHeight="1">
      <x:c r="B959" s="13"/>
      <x:c r="C959" s="13"/>
    </x:row>
    <x:row r="960" ht="15.75" customHeight="1">
      <x:c r="B960" s="13"/>
      <x:c r="C960" s="13"/>
    </x:row>
    <x:row r="961" ht="15.75" customHeight="1">
      <x:c r="B961" s="13"/>
      <x:c r="C961" s="13"/>
    </x:row>
    <x:row r="962" ht="15.75" customHeight="1">
      <x:c r="B962" s="13"/>
      <x:c r="C962" s="13"/>
    </x:row>
    <x:row r="963" ht="15.75" customHeight="1">
      <x:c r="B963" s="13"/>
      <x:c r="C963" s="13"/>
    </x:row>
    <x:row r="964" ht="15.75" customHeight="1">
      <x:c r="B964" s="13"/>
      <x:c r="C964" s="13"/>
    </x:row>
    <x:row r="965" ht="15.75" customHeight="1">
      <x:c r="B965" s="13"/>
      <x:c r="C965" s="13"/>
    </x:row>
    <x:row r="966" ht="15.75" customHeight="1">
      <x:c r="B966" s="13"/>
      <x:c r="C966" s="13"/>
    </x:row>
    <x:row r="967" ht="15.75" customHeight="1">
      <x:c r="B967" s="13"/>
      <x:c r="C967" s="13"/>
    </x:row>
    <x:row r="968" ht="15.75" customHeight="1">
      <x:c r="B968" s="13"/>
      <x:c r="C968" s="13"/>
    </x:row>
    <x:row r="969" ht="15.75" customHeight="1">
      <x:c r="B969" s="13"/>
      <x:c r="C969" s="13"/>
    </x:row>
    <x:row r="970" ht="15.75" customHeight="1">
      <x:c r="B970" s="13"/>
      <x:c r="C970" s="13"/>
    </x:row>
    <x:row r="971" ht="15.75" customHeight="1">
      <x:c r="B971" s="13"/>
      <x:c r="C971" s="13"/>
    </x:row>
    <x:row r="972" ht="15.75" customHeight="1">
      <x:c r="B972" s="13"/>
      <x:c r="C972" s="13"/>
    </x:row>
    <x:row r="973" ht="15.75" customHeight="1">
      <x:c r="B973" s="13"/>
      <x:c r="C973" s="13"/>
    </x:row>
    <x:row r="974" ht="15.75" customHeight="1">
      <x:c r="B974" s="13"/>
      <x:c r="C974" s="13"/>
    </x:row>
    <x:row r="975" ht="15.75" customHeight="1">
      <x:c r="B975" s="13"/>
      <x:c r="C975" s="13"/>
    </x:row>
    <x:row r="976" ht="15.75" customHeight="1">
      <x:c r="B976" s="13"/>
      <x:c r="C976" s="13"/>
    </x:row>
    <x:row r="977" ht="15.75" customHeight="1">
      <x:c r="B977" s="13"/>
      <x:c r="C977" s="13"/>
    </x:row>
    <x:row r="978" ht="15.75" customHeight="1">
      <x:c r="B978" s="13"/>
      <x:c r="C978" s="13"/>
    </x:row>
    <x:row r="979" ht="15.75" customHeight="1">
      <x:c r="B979" s="13"/>
      <x:c r="C979" s="13"/>
    </x:row>
    <x:row r="980" ht="15.75" customHeight="1">
      <x:c r="B980" s="13"/>
      <x:c r="C980" s="13"/>
    </x:row>
    <x:row r="981" ht="15.75" customHeight="1">
      <x:c r="B981" s="13"/>
      <x:c r="C981" s="13"/>
    </x:row>
    <x:row r="982" ht="15.75" customHeight="1">
      <x:c r="B982" s="13"/>
      <x:c r="C982" s="13"/>
    </x:row>
    <x:row r="983" ht="15.75" customHeight="1">
      <x:c r="B983" s="13"/>
      <x:c r="C983" s="13"/>
    </x:row>
    <x:row r="984" ht="15.75" customHeight="1">
      <x:c r="B984" s="13"/>
      <x:c r="C984" s="13"/>
    </x:row>
    <x:row r="985" ht="15.75" customHeight="1">
      <x:c r="B985" s="13"/>
      <x:c r="C985" s="13"/>
    </x:row>
    <x:row r="986" ht="15.75" customHeight="1">
      <x:c r="B986" s="13"/>
      <x:c r="C986" s="13"/>
    </x:row>
    <x:row r="987" ht="15.75" customHeight="1">
      <x:c r="B987" s="13"/>
      <x:c r="C987" s="13"/>
    </x:row>
    <x:row r="988" ht="15.75" customHeight="1">
      <x:c r="B988" s="13"/>
      <x:c r="C988" s="13"/>
    </x:row>
    <x:row r="989" ht="15.75" customHeight="1">
      <x:c r="B989" s="13"/>
      <x:c r="C989" s="13"/>
    </x:row>
    <x:row r="990" ht="15.75" customHeight="1">
      <x:c r="B990" s="13"/>
      <x:c r="C990" s="13"/>
    </x:row>
    <x:row r="991" ht="15.75" customHeight="1">
      <x:c r="B991" s="13"/>
      <x:c r="C991" s="13"/>
    </x:row>
    <x:row r="992" ht="15.75" customHeight="1">
      <x:c r="B992" s="13"/>
      <x:c r="C992" s="13"/>
    </x:row>
    <x:row r="993" ht="15.75" customHeight="1">
      <x:c r="B993" s="13"/>
      <x:c r="C993" s="13"/>
    </x:row>
    <x:row r="994" ht="15.75" customHeight="1">
      <x:c r="B994" s="13"/>
      <x:c r="C994" s="13"/>
    </x:row>
    <x:row r="995" ht="15.75" customHeight="1">
      <x:c r="B995" s="13"/>
      <x:c r="C995" s="13"/>
    </x:row>
    <x:row r="996" ht="15.75" customHeight="1">
      <x:c r="B996" s="13"/>
      <x:c r="C996" s="13"/>
    </x:row>
    <x:row r="997" ht="15.75" customHeight="1">
      <x:c r="B997" s="13"/>
      <x:c r="C997" s="13"/>
    </x:row>
    <x:row r="998" ht="15.75" customHeight="1">
      <x:c r="B998" s="13"/>
      <x:c r="C998" s="13"/>
    </x:row>
    <x:row r="999" ht="15.75" customHeight="1">
      <x:c r="B999" s="13"/>
      <x:c r="C999" s="13"/>
    </x:row>
    <x:row r="1000" ht="15.75" customHeight="1">
      <x:c r="B1000" s="13"/>
      <x:c r="C1000" s="1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21.56999969482422" customWidth="1"/>
    <x:col min="2" max="2" width="12.569999694824219" customWidth="1"/>
    <x:col min="3" max="26" width="8.710000038146973" customWidth="1"/>
  </x:cols>
  <x:sheetData>
    <x:row r="1">
      <x:c r="A1" s="11" t="s">
        <x:v>93</x:v>
      </x:c>
      <x:c r="B1" s="12" t="s">
        <x:v>94</x:v>
      </x:c>
    </x:row>
    <x:row r="2">
      <x:c r="A2" s="2" t="s">
        <x:v>95</x:v>
      </x:c>
      <x:c r="B2" s="13">
        <x:v>4000.0</x:v>
      </x:c>
    </x:row>
    <x:row r="3">
      <x:c r="A3" s="2" t="s">
        <x:v>96</x:v>
      </x:c>
      <x:c r="B3" s="13">
        <x:v>1500.0</x:v>
      </x:c>
    </x:row>
    <x:row r="4">
      <x:c r="A4" s="2" t="s">
        <x:v>97</x:v>
      </x:c>
      <x:c r="B4" s="13">
        <x:v>600.0</x:v>
      </x:c>
    </x:row>
    <x:row r="5">
      <x:c r="A5" s="2" t="s">
        <x:v>98</x:v>
      </x:c>
      <x:c r="B5" s="13">
        <x:v>350.0</x:v>
      </x:c>
    </x:row>
    <x:row r="6">
      <x:c r="A6" s="2" t="s">
        <x:v>99</x:v>
      </x:c>
      <x:c r="B6" s="13">
        <x:v>300.0</x:v>
      </x:c>
    </x:row>
    <x:row r="7">
      <x:c r="B7" s="13"/>
    </x:row>
    <x:row r="8">
      <x:c r="B8" s="13"/>
    </x:row>
    <x:row r="9">
      <x:c r="B9" s="13"/>
    </x:row>
    <x:row r="10">
      <x:c r="B10" s="13"/>
    </x:row>
    <x:row r="11">
      <x:c r="B11" s="13"/>
    </x:row>
    <x:row r="12">
      <x:c r="B12" s="13"/>
    </x:row>
    <x:row r="13">
      <x:c r="B13" s="13"/>
    </x:row>
    <x:row r="14">
      <x:c r="B14" s="13"/>
    </x:row>
    <x:row r="15">
      <x:c r="B15" s="13"/>
    </x:row>
    <x:row r="16">
      <x:c r="B16" s="13"/>
    </x:row>
    <x:row r="17">
      <x:c r="B17" s="13"/>
    </x:row>
    <x:row r="18">
      <x:c r="B18" s="13"/>
    </x:row>
    <x:row r="19">
      <x:c r="B19" s="13"/>
    </x:row>
    <x:row r="20">
      <x:c r="B20" s="13"/>
    </x:row>
    <x:row r="21" ht="15.75" customHeight="1">
      <x:c r="B21" s="13"/>
    </x:row>
    <x:row r="22" ht="15.75" customHeight="1">
      <x:c r="B22" s="13"/>
    </x:row>
    <x:row r="23" ht="15.75" customHeight="1">
      <x:c r="B23" s="13"/>
    </x:row>
    <x:row r="24" ht="15.75" customHeight="1">
      <x:c r="B24" s="13"/>
    </x:row>
    <x:row r="25" ht="15.75" customHeight="1">
      <x:c r="B25" s="13"/>
    </x:row>
    <x:row r="26" ht="15.75" customHeight="1">
      <x:c r="B26" s="13"/>
    </x:row>
    <x:row r="27" ht="15.75" customHeight="1">
      <x:c r="B27" s="13"/>
    </x:row>
    <x:row r="28" ht="15.75" customHeight="1">
      <x:c r="B28" s="13"/>
    </x:row>
    <x:row r="29" ht="15.75" customHeight="1">
      <x:c r="B29" s="13"/>
    </x:row>
    <x:row r="30" ht="15.75" customHeight="1">
      <x:c r="B30" s="13"/>
    </x:row>
    <x:row r="31" ht="15.75" customHeight="1">
      <x:c r="B31" s="13"/>
    </x:row>
    <x:row r="32" ht="15.75" customHeight="1">
      <x:c r="B32" s="13"/>
    </x:row>
    <x:row r="33" ht="15.75" customHeight="1">
      <x:c r="B33" s="13"/>
    </x:row>
    <x:row r="34" ht="15.75" customHeight="1">
      <x:c r="B34" s="13"/>
    </x:row>
    <x:row r="35" ht="15.75" customHeight="1">
      <x:c r="B35" s="13"/>
    </x:row>
    <x:row r="36" ht="15.75" customHeight="1">
      <x:c r="B36" s="13"/>
    </x:row>
    <x:row r="37" ht="15.75" customHeight="1">
      <x:c r="B37" s="13"/>
    </x:row>
    <x:row r="38" ht="15.75" customHeight="1">
      <x:c r="B38" s="13"/>
    </x:row>
    <x:row r="39" ht="15.75" customHeight="1">
      <x:c r="B39" s="13"/>
    </x:row>
    <x:row r="40" ht="15.75" customHeight="1">
      <x:c r="B40" s="13"/>
    </x:row>
    <x:row r="41" ht="15.75" customHeight="1">
      <x:c r="B41" s="13"/>
    </x:row>
    <x:row r="42" ht="15.75" customHeight="1">
      <x:c r="B42" s="13"/>
    </x:row>
    <x:row r="43" ht="15.75" customHeight="1">
      <x:c r="B43" s="13"/>
    </x:row>
    <x:row r="44" ht="15.75" customHeight="1">
      <x:c r="B44" s="13"/>
    </x:row>
    <x:row r="45" ht="15.75" customHeight="1">
      <x:c r="B45" s="13"/>
    </x:row>
    <x:row r="46" ht="15.75" customHeight="1">
      <x:c r="B46" s="13"/>
    </x:row>
    <x:row r="47" ht="15.75" customHeight="1">
      <x:c r="B47" s="13"/>
    </x:row>
    <x:row r="48" ht="15.75" customHeight="1">
      <x:c r="B48" s="13"/>
    </x:row>
    <x:row r="49" ht="15.75" customHeight="1">
      <x:c r="B49" s="13"/>
    </x:row>
    <x:row r="50" ht="15.75" customHeight="1">
      <x:c r="B50" s="13"/>
    </x:row>
    <x:row r="51" ht="15.75" customHeight="1">
      <x:c r="B51" s="13"/>
    </x:row>
    <x:row r="52" ht="15.75" customHeight="1">
      <x:c r="B52" s="13"/>
    </x:row>
    <x:row r="53" ht="15.75" customHeight="1">
      <x:c r="B53" s="13"/>
    </x:row>
    <x:row r="54" ht="15.75" customHeight="1">
      <x:c r="B54" s="13"/>
    </x:row>
    <x:row r="55" ht="15.75" customHeight="1">
      <x:c r="B55" s="13"/>
    </x:row>
    <x:row r="56" ht="15.75" customHeight="1">
      <x:c r="B56" s="13"/>
    </x:row>
    <x:row r="57" ht="15.75" customHeight="1">
      <x:c r="B57" s="13"/>
    </x:row>
    <x:row r="58" ht="15.75" customHeight="1">
      <x:c r="B58" s="13"/>
    </x:row>
    <x:row r="59" ht="15.75" customHeight="1">
      <x:c r="B59" s="13"/>
    </x:row>
    <x:row r="60" ht="15.75" customHeight="1">
      <x:c r="B60" s="13"/>
    </x:row>
    <x:row r="61" ht="15.75" customHeight="1">
      <x:c r="B61" s="13"/>
    </x:row>
    <x:row r="62" ht="15.75" customHeight="1">
      <x:c r="B62" s="13"/>
    </x:row>
    <x:row r="63" ht="15.75" customHeight="1">
      <x:c r="B63" s="13"/>
    </x:row>
    <x:row r="64" ht="15.75" customHeight="1">
      <x:c r="B64" s="13"/>
    </x:row>
    <x:row r="65" ht="15.75" customHeight="1">
      <x:c r="B65" s="13"/>
    </x:row>
    <x:row r="66" ht="15.75" customHeight="1">
      <x:c r="B66" s="13"/>
    </x:row>
    <x:row r="67" ht="15.75" customHeight="1">
      <x:c r="B67" s="13"/>
    </x:row>
    <x:row r="68" ht="15.75" customHeight="1">
      <x:c r="B68" s="13"/>
    </x:row>
    <x:row r="69" ht="15.75" customHeight="1">
      <x:c r="B69" s="13"/>
    </x:row>
    <x:row r="70" ht="15.75" customHeight="1">
      <x:c r="B70" s="13"/>
    </x:row>
    <x:row r="71" ht="15.75" customHeight="1">
      <x:c r="B71" s="13"/>
    </x:row>
    <x:row r="72" ht="15.75" customHeight="1">
      <x:c r="B72" s="13"/>
    </x:row>
    <x:row r="73" ht="15.75" customHeight="1">
      <x:c r="B73" s="13"/>
    </x:row>
    <x:row r="74" ht="15.75" customHeight="1">
      <x:c r="B74" s="13"/>
    </x:row>
    <x:row r="75" ht="15.75" customHeight="1">
      <x:c r="B75" s="13"/>
    </x:row>
    <x:row r="76" ht="15.75" customHeight="1">
      <x:c r="B76" s="13"/>
    </x:row>
    <x:row r="77" ht="15.75" customHeight="1">
      <x:c r="B77" s="13"/>
    </x:row>
    <x:row r="78" ht="15.75" customHeight="1">
      <x:c r="B78" s="13"/>
    </x:row>
    <x:row r="79" ht="15.75" customHeight="1">
      <x:c r="B79" s="13"/>
    </x:row>
    <x:row r="80" ht="15.75" customHeight="1">
      <x:c r="B80" s="13"/>
    </x:row>
    <x:row r="81" ht="15.75" customHeight="1">
      <x:c r="B81" s="13"/>
    </x:row>
    <x:row r="82" ht="15.75" customHeight="1">
      <x:c r="B82" s="13"/>
    </x:row>
    <x:row r="83" ht="15.75" customHeight="1">
      <x:c r="B83" s="13"/>
    </x:row>
    <x:row r="84" ht="15.75" customHeight="1">
      <x:c r="B84" s="13"/>
    </x:row>
    <x:row r="85" ht="15.75" customHeight="1">
      <x:c r="B85" s="13"/>
    </x:row>
    <x:row r="86" ht="15.75" customHeight="1">
      <x:c r="B86" s="13"/>
    </x:row>
    <x:row r="87" ht="15.75" customHeight="1">
      <x:c r="B87" s="13"/>
    </x:row>
    <x:row r="88" ht="15.75" customHeight="1">
      <x:c r="B88" s="13"/>
    </x:row>
    <x:row r="89" ht="15.75" customHeight="1">
      <x:c r="B89" s="13"/>
    </x:row>
    <x:row r="90" ht="15.75" customHeight="1">
      <x:c r="B90" s="13"/>
    </x:row>
    <x:row r="91" ht="15.75" customHeight="1">
      <x:c r="B91" s="13"/>
    </x:row>
    <x:row r="92" ht="15.75" customHeight="1">
      <x:c r="B92" s="13"/>
    </x:row>
    <x:row r="93" ht="15.75" customHeight="1">
      <x:c r="B93" s="13"/>
    </x:row>
    <x:row r="94" ht="15.75" customHeight="1">
      <x:c r="B94" s="13"/>
    </x:row>
    <x:row r="95" ht="15.75" customHeight="1">
      <x:c r="B95" s="13"/>
    </x:row>
    <x:row r="96" ht="15.75" customHeight="1">
      <x:c r="B96" s="13"/>
    </x:row>
    <x:row r="97" ht="15.75" customHeight="1">
      <x:c r="B97" s="13"/>
    </x:row>
    <x:row r="98" ht="15.75" customHeight="1">
      <x:c r="B98" s="13"/>
    </x:row>
    <x:row r="99" ht="15.75" customHeight="1">
      <x:c r="B99" s="13"/>
    </x:row>
    <x:row r="100" ht="15.75" customHeight="1">
      <x:c r="B100" s="13"/>
    </x:row>
    <x:row r="101" ht="15.75" customHeight="1">
      <x:c r="B101" s="13"/>
    </x:row>
    <x:row r="102" ht="15.75" customHeight="1">
      <x:c r="B102" s="13"/>
    </x:row>
    <x:row r="103" ht="15.75" customHeight="1">
      <x:c r="B103" s="13"/>
    </x:row>
    <x:row r="104" ht="15.75" customHeight="1">
      <x:c r="B104" s="13"/>
    </x:row>
    <x:row r="105" ht="15.75" customHeight="1">
      <x:c r="B105" s="13"/>
    </x:row>
    <x:row r="106" ht="15.75" customHeight="1">
      <x:c r="B106" s="13"/>
    </x:row>
    <x:row r="107" ht="15.75" customHeight="1">
      <x:c r="B107" s="13"/>
    </x:row>
    <x:row r="108" ht="15.75" customHeight="1">
      <x:c r="B108" s="13"/>
    </x:row>
    <x:row r="109" ht="15.75" customHeight="1">
      <x:c r="B109" s="13"/>
    </x:row>
    <x:row r="110" ht="15.75" customHeight="1">
      <x:c r="B110" s="13"/>
    </x:row>
    <x:row r="111" ht="15.75" customHeight="1">
      <x:c r="B111" s="13"/>
    </x:row>
    <x:row r="112" ht="15.75" customHeight="1">
      <x:c r="B112" s="13"/>
    </x:row>
    <x:row r="113" ht="15.75" customHeight="1">
      <x:c r="B113" s="13"/>
    </x:row>
    <x:row r="114" ht="15.75" customHeight="1">
      <x:c r="B114" s="13"/>
    </x:row>
    <x:row r="115" ht="15.75" customHeight="1">
      <x:c r="B115" s="13"/>
    </x:row>
    <x:row r="116" ht="15.75" customHeight="1">
      <x:c r="B116" s="13"/>
    </x:row>
    <x:row r="117" ht="15.75" customHeight="1">
      <x:c r="B117" s="13"/>
    </x:row>
    <x:row r="118" ht="15.75" customHeight="1">
      <x:c r="B118" s="13"/>
    </x:row>
    <x:row r="119" ht="15.75" customHeight="1">
      <x:c r="B119" s="13"/>
    </x:row>
    <x:row r="120" ht="15.75" customHeight="1">
      <x:c r="B120" s="13"/>
    </x:row>
    <x:row r="121" ht="15.75" customHeight="1">
      <x:c r="B121" s="13"/>
    </x:row>
    <x:row r="122" ht="15.75" customHeight="1">
      <x:c r="B122" s="13"/>
    </x:row>
    <x:row r="123" ht="15.75" customHeight="1">
      <x:c r="B123" s="13"/>
    </x:row>
    <x:row r="124" ht="15.75" customHeight="1">
      <x:c r="B124" s="13"/>
    </x:row>
    <x:row r="125" ht="15.75" customHeight="1">
      <x:c r="B125" s="13"/>
    </x:row>
    <x:row r="126" ht="15.75" customHeight="1">
      <x:c r="B126" s="13"/>
    </x:row>
    <x:row r="127" ht="15.75" customHeight="1">
      <x:c r="B127" s="13"/>
    </x:row>
    <x:row r="128" ht="15.75" customHeight="1">
      <x:c r="B128" s="13"/>
    </x:row>
    <x:row r="129" ht="15.75" customHeight="1">
      <x:c r="B129" s="13"/>
    </x:row>
    <x:row r="130" ht="15.75" customHeight="1">
      <x:c r="B130" s="13"/>
    </x:row>
    <x:row r="131" ht="15.75" customHeight="1">
      <x:c r="B131" s="13"/>
    </x:row>
    <x:row r="132" ht="15.75" customHeight="1">
      <x:c r="B132" s="13"/>
    </x:row>
    <x:row r="133" ht="15.75" customHeight="1">
      <x:c r="B133" s="13"/>
    </x:row>
    <x:row r="134" ht="15.75" customHeight="1">
      <x:c r="B134" s="13"/>
    </x:row>
    <x:row r="135" ht="15.75" customHeight="1">
      <x:c r="B135" s="13"/>
    </x:row>
    <x:row r="136" ht="15.75" customHeight="1">
      <x:c r="B136" s="13"/>
    </x:row>
    <x:row r="137" ht="15.75" customHeight="1">
      <x:c r="B137" s="13"/>
    </x:row>
    <x:row r="138" ht="15.75" customHeight="1">
      <x:c r="B138" s="13"/>
    </x:row>
    <x:row r="139" ht="15.75" customHeight="1">
      <x:c r="B139" s="13"/>
    </x:row>
    <x:row r="140" ht="15.75" customHeight="1">
      <x:c r="B140" s="13"/>
    </x:row>
    <x:row r="141" ht="15.75" customHeight="1">
      <x:c r="B141" s="13"/>
    </x:row>
    <x:row r="142" ht="15.75" customHeight="1">
      <x:c r="B142" s="13"/>
    </x:row>
    <x:row r="143" ht="15.75" customHeight="1">
      <x:c r="B143" s="13"/>
    </x:row>
    <x:row r="144" ht="15.75" customHeight="1">
      <x:c r="B144" s="13"/>
    </x:row>
    <x:row r="145" ht="15.75" customHeight="1">
      <x:c r="B145" s="13"/>
    </x:row>
    <x:row r="146" ht="15.75" customHeight="1">
      <x:c r="B146" s="13"/>
    </x:row>
    <x:row r="147" ht="15.75" customHeight="1">
      <x:c r="B147" s="13"/>
    </x:row>
    <x:row r="148" ht="15.75" customHeight="1">
      <x:c r="B148" s="13"/>
    </x:row>
    <x:row r="149" ht="15.75" customHeight="1">
      <x:c r="B149" s="13"/>
    </x:row>
    <x:row r="150" ht="15.75" customHeight="1">
      <x:c r="B150" s="13"/>
    </x:row>
    <x:row r="151" ht="15.75" customHeight="1">
      <x:c r="B151" s="13"/>
    </x:row>
    <x:row r="152" ht="15.75" customHeight="1">
      <x:c r="B152" s="13"/>
    </x:row>
    <x:row r="153" ht="15.75" customHeight="1">
      <x:c r="B153" s="13"/>
    </x:row>
    <x:row r="154" ht="15.75" customHeight="1">
      <x:c r="B154" s="13"/>
    </x:row>
    <x:row r="155" ht="15.75" customHeight="1">
      <x:c r="B155" s="13"/>
    </x:row>
    <x:row r="156" ht="15.75" customHeight="1">
      <x:c r="B156" s="13"/>
    </x:row>
    <x:row r="157" ht="15.75" customHeight="1">
      <x:c r="B157" s="13"/>
    </x:row>
    <x:row r="158" ht="15.75" customHeight="1">
      <x:c r="B158" s="13"/>
    </x:row>
    <x:row r="159" ht="15.75" customHeight="1">
      <x:c r="B159" s="13"/>
    </x:row>
    <x:row r="160" ht="15.75" customHeight="1">
      <x:c r="B160" s="13"/>
    </x:row>
    <x:row r="161" ht="15.75" customHeight="1">
      <x:c r="B161" s="13"/>
    </x:row>
    <x:row r="162" ht="15.75" customHeight="1">
      <x:c r="B162" s="13"/>
    </x:row>
    <x:row r="163" ht="15.75" customHeight="1">
      <x:c r="B163" s="13"/>
    </x:row>
    <x:row r="164" ht="15.75" customHeight="1">
      <x:c r="B164" s="13"/>
    </x:row>
    <x:row r="165" ht="15.75" customHeight="1">
      <x:c r="B165" s="13"/>
    </x:row>
    <x:row r="166" ht="15.75" customHeight="1">
      <x:c r="B166" s="13"/>
    </x:row>
    <x:row r="167" ht="15.75" customHeight="1">
      <x:c r="B167" s="13"/>
    </x:row>
    <x:row r="168" ht="15.75" customHeight="1">
      <x:c r="B168" s="13"/>
    </x:row>
    <x:row r="169" ht="15.75" customHeight="1">
      <x:c r="B169" s="13"/>
    </x:row>
    <x:row r="170" ht="15.75" customHeight="1">
      <x:c r="B170" s="13"/>
    </x:row>
    <x:row r="171" ht="15.75" customHeight="1">
      <x:c r="B171" s="13"/>
    </x:row>
    <x:row r="172" ht="15.75" customHeight="1">
      <x:c r="B172" s="13"/>
    </x:row>
    <x:row r="173" ht="15.75" customHeight="1">
      <x:c r="B173" s="13"/>
    </x:row>
    <x:row r="174" ht="15.75" customHeight="1">
      <x:c r="B174" s="13"/>
    </x:row>
    <x:row r="175" ht="15.75" customHeight="1">
      <x:c r="B175" s="13"/>
    </x:row>
    <x:row r="176" ht="15.75" customHeight="1">
      <x:c r="B176" s="13"/>
    </x:row>
    <x:row r="177" ht="15.75" customHeight="1">
      <x:c r="B177" s="13"/>
    </x:row>
    <x:row r="178" ht="15.75" customHeight="1">
      <x:c r="B178" s="13"/>
    </x:row>
    <x:row r="179" ht="15.75" customHeight="1">
      <x:c r="B179" s="13"/>
    </x:row>
    <x:row r="180" ht="15.75" customHeight="1">
      <x:c r="B180" s="13"/>
    </x:row>
    <x:row r="181" ht="15.75" customHeight="1">
      <x:c r="B181" s="13"/>
    </x:row>
    <x:row r="182" ht="15.75" customHeight="1">
      <x:c r="B182" s="13"/>
    </x:row>
    <x:row r="183" ht="15.75" customHeight="1">
      <x:c r="B183" s="13"/>
    </x:row>
    <x:row r="184" ht="15.75" customHeight="1">
      <x:c r="B184" s="13"/>
    </x:row>
    <x:row r="185" ht="15.75" customHeight="1">
      <x:c r="B185" s="13"/>
    </x:row>
    <x:row r="186" ht="15.75" customHeight="1">
      <x:c r="B186" s="13"/>
    </x:row>
    <x:row r="187" ht="15.75" customHeight="1">
      <x:c r="B187" s="13"/>
    </x:row>
    <x:row r="188" ht="15.75" customHeight="1">
      <x:c r="B188" s="13"/>
    </x:row>
    <x:row r="189" ht="15.75" customHeight="1">
      <x:c r="B189" s="13"/>
    </x:row>
    <x:row r="190" ht="15.75" customHeight="1">
      <x:c r="B190" s="13"/>
    </x:row>
    <x:row r="191" ht="15.75" customHeight="1">
      <x:c r="B191" s="13"/>
    </x:row>
    <x:row r="192" ht="15.75" customHeight="1">
      <x:c r="B192" s="13"/>
    </x:row>
    <x:row r="193" ht="15.75" customHeight="1">
      <x:c r="B193" s="13"/>
    </x:row>
    <x:row r="194" ht="15.75" customHeight="1">
      <x:c r="B194" s="13"/>
    </x:row>
    <x:row r="195" ht="15.75" customHeight="1">
      <x:c r="B195" s="13"/>
    </x:row>
    <x:row r="196" ht="15.75" customHeight="1">
      <x:c r="B196" s="13"/>
    </x:row>
    <x:row r="197" ht="15.75" customHeight="1">
      <x:c r="B197" s="13"/>
    </x:row>
    <x:row r="198" ht="15.75" customHeight="1">
      <x:c r="B198" s="13"/>
    </x:row>
    <x:row r="199" ht="15.75" customHeight="1">
      <x:c r="B199" s="13"/>
    </x:row>
    <x:row r="200" ht="15.75" customHeight="1">
      <x:c r="B200" s="13"/>
    </x:row>
    <x:row r="201" ht="15.75" customHeight="1">
      <x:c r="B201" s="13"/>
    </x:row>
    <x:row r="202" ht="15.75" customHeight="1">
      <x:c r="B202" s="13"/>
    </x:row>
    <x:row r="203" ht="15.75" customHeight="1">
      <x:c r="B203" s="13"/>
    </x:row>
    <x:row r="204" ht="15.75" customHeight="1">
      <x:c r="B204" s="13"/>
    </x:row>
    <x:row r="205" ht="15.75" customHeight="1">
      <x:c r="B205" s="13"/>
    </x:row>
    <x:row r="206" ht="15.75" customHeight="1">
      <x:c r="B206" s="13"/>
    </x:row>
    <x:row r="207" ht="15.75" customHeight="1">
      <x:c r="B207" s="13"/>
    </x:row>
    <x:row r="208" ht="15.75" customHeight="1">
      <x:c r="B208" s="13"/>
    </x:row>
    <x:row r="209" ht="15.75" customHeight="1">
      <x:c r="B209" s="13"/>
    </x:row>
    <x:row r="210" ht="15.75" customHeight="1">
      <x:c r="B210" s="13"/>
    </x:row>
    <x:row r="211" ht="15.75" customHeight="1">
      <x:c r="B211" s="13"/>
    </x:row>
    <x:row r="212" ht="15.75" customHeight="1">
      <x:c r="B212" s="13"/>
    </x:row>
    <x:row r="213" ht="15.75" customHeight="1">
      <x:c r="B213" s="13"/>
    </x:row>
    <x:row r="214" ht="15.75" customHeight="1">
      <x:c r="B214" s="13"/>
    </x:row>
    <x:row r="215" ht="15.75" customHeight="1">
      <x:c r="B215" s="13"/>
    </x:row>
    <x:row r="216" ht="15.75" customHeight="1">
      <x:c r="B216" s="13"/>
    </x:row>
    <x:row r="217" ht="15.75" customHeight="1">
      <x:c r="B217" s="13"/>
    </x:row>
    <x:row r="218" ht="15.75" customHeight="1">
      <x:c r="B218" s="13"/>
    </x:row>
    <x:row r="219" ht="15.75" customHeight="1">
      <x:c r="B219" s="13"/>
    </x:row>
    <x:row r="220" ht="15.75" customHeight="1">
      <x:c r="B220" s="13"/>
    </x:row>
    <x:row r="221" ht="15.75" customHeight="1">
      <x:c r="B221" s="13"/>
    </x:row>
    <x:row r="222" ht="15.75" customHeight="1">
      <x:c r="B222" s="13"/>
    </x:row>
    <x:row r="223" ht="15.75" customHeight="1">
      <x:c r="B223" s="13"/>
    </x:row>
    <x:row r="224" ht="15.75" customHeight="1">
      <x:c r="B224" s="13"/>
    </x:row>
    <x:row r="225" ht="15.75" customHeight="1">
      <x:c r="B225" s="13"/>
    </x:row>
    <x:row r="226" ht="15.75" customHeight="1">
      <x:c r="B226" s="13"/>
    </x:row>
    <x:row r="227" ht="15.75" customHeight="1">
      <x:c r="B227" s="13"/>
    </x:row>
    <x:row r="228" ht="15.75" customHeight="1">
      <x:c r="B228" s="13"/>
    </x:row>
    <x:row r="229" ht="15.75" customHeight="1">
      <x:c r="B229" s="13"/>
    </x:row>
    <x:row r="230" ht="15.75" customHeight="1">
      <x:c r="B230" s="13"/>
    </x:row>
    <x:row r="231" ht="15.75" customHeight="1">
      <x:c r="B231" s="13"/>
    </x:row>
    <x:row r="232" ht="15.75" customHeight="1">
      <x:c r="B232" s="13"/>
    </x:row>
    <x:row r="233" ht="15.75" customHeight="1">
      <x:c r="B233" s="13"/>
    </x:row>
    <x:row r="234" ht="15.75" customHeight="1">
      <x:c r="B234" s="13"/>
    </x:row>
    <x:row r="235" ht="15.75" customHeight="1">
      <x:c r="B235" s="13"/>
    </x:row>
    <x:row r="236" ht="15.75" customHeight="1">
      <x:c r="B236" s="13"/>
    </x:row>
    <x:row r="237" ht="15.75" customHeight="1">
      <x:c r="B237" s="13"/>
    </x:row>
    <x:row r="238" ht="15.75" customHeight="1">
      <x:c r="B238" s="13"/>
    </x:row>
    <x:row r="239" ht="15.75" customHeight="1">
      <x:c r="B239" s="13"/>
    </x:row>
    <x:row r="240" ht="15.75" customHeight="1">
      <x:c r="B240" s="13"/>
    </x:row>
    <x:row r="241" ht="15.75" customHeight="1">
      <x:c r="B241" s="13"/>
    </x:row>
    <x:row r="242" ht="15.75" customHeight="1">
      <x:c r="B242" s="13"/>
    </x:row>
    <x:row r="243" ht="15.75" customHeight="1">
      <x:c r="B243" s="13"/>
    </x:row>
    <x:row r="244" ht="15.75" customHeight="1">
      <x:c r="B244" s="13"/>
    </x:row>
    <x:row r="245" ht="15.75" customHeight="1">
      <x:c r="B245" s="13"/>
    </x:row>
    <x:row r="246" ht="15.75" customHeight="1">
      <x:c r="B246" s="13"/>
    </x:row>
    <x:row r="247" ht="15.75" customHeight="1">
      <x:c r="B247" s="13"/>
    </x:row>
    <x:row r="248" ht="15.75" customHeight="1">
      <x:c r="B248" s="13"/>
    </x:row>
    <x:row r="249" ht="15.75" customHeight="1">
      <x:c r="B249" s="13"/>
    </x:row>
    <x:row r="250" ht="15.75" customHeight="1">
      <x:c r="B250" s="13"/>
    </x:row>
    <x:row r="251" ht="15.75" customHeight="1">
      <x:c r="B251" s="13"/>
    </x:row>
    <x:row r="252" ht="15.75" customHeight="1">
      <x:c r="B252" s="13"/>
    </x:row>
    <x:row r="253" ht="15.75" customHeight="1">
      <x:c r="B253" s="13"/>
    </x:row>
    <x:row r="254" ht="15.75" customHeight="1">
      <x:c r="B254" s="13"/>
    </x:row>
    <x:row r="255" ht="15.75" customHeight="1">
      <x:c r="B255" s="13"/>
    </x:row>
    <x:row r="256" ht="15.75" customHeight="1">
      <x:c r="B256" s="13"/>
    </x:row>
    <x:row r="257" ht="15.75" customHeight="1">
      <x:c r="B257" s="13"/>
    </x:row>
    <x:row r="258" ht="15.75" customHeight="1">
      <x:c r="B258" s="13"/>
    </x:row>
    <x:row r="259" ht="15.75" customHeight="1">
      <x:c r="B259" s="13"/>
    </x:row>
    <x:row r="260" ht="15.75" customHeight="1">
      <x:c r="B260" s="13"/>
    </x:row>
    <x:row r="261" ht="15.75" customHeight="1">
      <x:c r="B261" s="13"/>
    </x:row>
    <x:row r="262" ht="15.75" customHeight="1">
      <x:c r="B262" s="13"/>
    </x:row>
    <x:row r="263" ht="15.75" customHeight="1">
      <x:c r="B263" s="13"/>
    </x:row>
    <x:row r="264" ht="15.75" customHeight="1">
      <x:c r="B264" s="13"/>
    </x:row>
    <x:row r="265" ht="15.75" customHeight="1">
      <x:c r="B265" s="13"/>
    </x:row>
    <x:row r="266" ht="15.75" customHeight="1">
      <x:c r="B266" s="13"/>
    </x:row>
    <x:row r="267" ht="15.75" customHeight="1">
      <x:c r="B267" s="13"/>
    </x:row>
    <x:row r="268" ht="15.75" customHeight="1">
      <x:c r="B268" s="13"/>
    </x:row>
    <x:row r="269" ht="15.75" customHeight="1">
      <x:c r="B269" s="13"/>
    </x:row>
    <x:row r="270" ht="15.75" customHeight="1">
      <x:c r="B270" s="13"/>
    </x:row>
    <x:row r="271" ht="15.75" customHeight="1">
      <x:c r="B271" s="13"/>
    </x:row>
    <x:row r="272" ht="15.75" customHeight="1">
      <x:c r="B272" s="13"/>
    </x:row>
    <x:row r="273" ht="15.75" customHeight="1">
      <x:c r="B273" s="13"/>
    </x:row>
    <x:row r="274" ht="15.75" customHeight="1">
      <x:c r="B274" s="13"/>
    </x:row>
    <x:row r="275" ht="15.75" customHeight="1">
      <x:c r="B275" s="13"/>
    </x:row>
    <x:row r="276" ht="15.75" customHeight="1">
      <x:c r="B276" s="13"/>
    </x:row>
    <x:row r="277" ht="15.75" customHeight="1">
      <x:c r="B277" s="13"/>
    </x:row>
    <x:row r="278" ht="15.75" customHeight="1">
      <x:c r="B278" s="13"/>
    </x:row>
    <x:row r="279" ht="15.75" customHeight="1">
      <x:c r="B279" s="13"/>
    </x:row>
    <x:row r="280" ht="15.75" customHeight="1">
      <x:c r="B280" s="13"/>
    </x:row>
    <x:row r="281" ht="15.75" customHeight="1">
      <x:c r="B281" s="13"/>
    </x:row>
    <x:row r="282" ht="15.75" customHeight="1">
      <x:c r="B282" s="13"/>
    </x:row>
    <x:row r="283" ht="15.75" customHeight="1">
      <x:c r="B283" s="13"/>
    </x:row>
    <x:row r="284" ht="15.75" customHeight="1">
      <x:c r="B284" s="13"/>
    </x:row>
    <x:row r="285" ht="15.75" customHeight="1">
      <x:c r="B285" s="13"/>
    </x:row>
    <x:row r="286" ht="15.75" customHeight="1">
      <x:c r="B286" s="13"/>
    </x:row>
    <x:row r="287" ht="15.75" customHeight="1">
      <x:c r="B287" s="13"/>
    </x:row>
    <x:row r="288" ht="15.75" customHeight="1">
      <x:c r="B288" s="13"/>
    </x:row>
    <x:row r="289" ht="15.75" customHeight="1">
      <x:c r="B289" s="13"/>
    </x:row>
    <x:row r="290" ht="15.75" customHeight="1">
      <x:c r="B290" s="13"/>
    </x:row>
    <x:row r="291" ht="15.75" customHeight="1">
      <x:c r="B291" s="13"/>
    </x:row>
    <x:row r="292" ht="15.75" customHeight="1">
      <x:c r="B292" s="13"/>
    </x:row>
    <x:row r="293" ht="15.75" customHeight="1">
      <x:c r="B293" s="13"/>
    </x:row>
    <x:row r="294" ht="15.75" customHeight="1">
      <x:c r="B294" s="13"/>
    </x:row>
    <x:row r="295" ht="15.75" customHeight="1">
      <x:c r="B295" s="13"/>
    </x:row>
    <x:row r="296" ht="15.75" customHeight="1">
      <x:c r="B296" s="13"/>
    </x:row>
    <x:row r="297" ht="15.75" customHeight="1">
      <x:c r="B297" s="13"/>
    </x:row>
    <x:row r="298" ht="15.75" customHeight="1">
      <x:c r="B298" s="13"/>
    </x:row>
    <x:row r="299" ht="15.75" customHeight="1">
      <x:c r="B299" s="13"/>
    </x:row>
    <x:row r="300" ht="15.75" customHeight="1">
      <x:c r="B300" s="13"/>
    </x:row>
    <x:row r="301" ht="15.75" customHeight="1">
      <x:c r="B301" s="13"/>
    </x:row>
    <x:row r="302" ht="15.75" customHeight="1">
      <x:c r="B302" s="13"/>
    </x:row>
    <x:row r="303" ht="15.75" customHeight="1">
      <x:c r="B303" s="13"/>
    </x:row>
    <x:row r="304" ht="15.75" customHeight="1">
      <x:c r="B304" s="13"/>
    </x:row>
    <x:row r="305" ht="15.75" customHeight="1">
      <x:c r="B305" s="13"/>
    </x:row>
    <x:row r="306" ht="15.75" customHeight="1">
      <x:c r="B306" s="13"/>
    </x:row>
    <x:row r="307" ht="15.75" customHeight="1">
      <x:c r="B307" s="13"/>
    </x:row>
    <x:row r="308" ht="15.75" customHeight="1">
      <x:c r="B308" s="13"/>
    </x:row>
    <x:row r="309" ht="15.75" customHeight="1">
      <x:c r="B309" s="13"/>
    </x:row>
    <x:row r="310" ht="15.75" customHeight="1">
      <x:c r="B310" s="13"/>
    </x:row>
    <x:row r="311" ht="15.75" customHeight="1">
      <x:c r="B311" s="13"/>
    </x:row>
    <x:row r="312" ht="15.75" customHeight="1">
      <x:c r="B312" s="13"/>
    </x:row>
    <x:row r="313" ht="15.75" customHeight="1">
      <x:c r="B313" s="13"/>
    </x:row>
    <x:row r="314" ht="15.75" customHeight="1">
      <x:c r="B314" s="13"/>
    </x:row>
    <x:row r="315" ht="15.75" customHeight="1">
      <x:c r="B315" s="13"/>
    </x:row>
    <x:row r="316" ht="15.75" customHeight="1">
      <x:c r="B316" s="13"/>
    </x:row>
    <x:row r="317" ht="15.75" customHeight="1">
      <x:c r="B317" s="13"/>
    </x:row>
    <x:row r="318" ht="15.75" customHeight="1">
      <x:c r="B318" s="13"/>
    </x:row>
    <x:row r="319" ht="15.75" customHeight="1">
      <x:c r="B319" s="13"/>
    </x:row>
    <x:row r="320" ht="15.75" customHeight="1">
      <x:c r="B320" s="13"/>
    </x:row>
    <x:row r="321" ht="15.75" customHeight="1">
      <x:c r="B321" s="13"/>
    </x:row>
    <x:row r="322" ht="15.75" customHeight="1">
      <x:c r="B322" s="13"/>
    </x:row>
    <x:row r="323" ht="15.75" customHeight="1">
      <x:c r="B323" s="13"/>
    </x:row>
    <x:row r="324" ht="15.75" customHeight="1">
      <x:c r="B324" s="13"/>
    </x:row>
    <x:row r="325" ht="15.75" customHeight="1">
      <x:c r="B325" s="13"/>
    </x:row>
    <x:row r="326" ht="15.75" customHeight="1">
      <x:c r="B326" s="13"/>
    </x:row>
    <x:row r="327" ht="15.75" customHeight="1">
      <x:c r="B327" s="13"/>
    </x:row>
    <x:row r="328" ht="15.75" customHeight="1">
      <x:c r="B328" s="13"/>
    </x:row>
    <x:row r="329" ht="15.75" customHeight="1">
      <x:c r="B329" s="13"/>
    </x:row>
    <x:row r="330" ht="15.75" customHeight="1">
      <x:c r="B330" s="13"/>
    </x:row>
    <x:row r="331" ht="15.75" customHeight="1">
      <x:c r="B331" s="13"/>
    </x:row>
    <x:row r="332" ht="15.75" customHeight="1">
      <x:c r="B332" s="13"/>
    </x:row>
    <x:row r="333" ht="15.75" customHeight="1">
      <x:c r="B333" s="13"/>
    </x:row>
    <x:row r="334" ht="15.75" customHeight="1">
      <x:c r="B334" s="13"/>
    </x:row>
    <x:row r="335" ht="15.75" customHeight="1">
      <x:c r="B335" s="13"/>
    </x:row>
    <x:row r="336" ht="15.75" customHeight="1">
      <x:c r="B336" s="13"/>
    </x:row>
    <x:row r="337" ht="15.75" customHeight="1">
      <x:c r="B337" s="13"/>
    </x:row>
    <x:row r="338" ht="15.75" customHeight="1">
      <x:c r="B338" s="13"/>
    </x:row>
    <x:row r="339" ht="15.75" customHeight="1">
      <x:c r="B339" s="13"/>
    </x:row>
    <x:row r="340" ht="15.75" customHeight="1">
      <x:c r="B340" s="13"/>
    </x:row>
    <x:row r="341" ht="15.75" customHeight="1">
      <x:c r="B341" s="13"/>
    </x:row>
    <x:row r="342" ht="15.75" customHeight="1">
      <x:c r="B342" s="13"/>
    </x:row>
    <x:row r="343" ht="15.75" customHeight="1">
      <x:c r="B343" s="13"/>
    </x:row>
    <x:row r="344" ht="15.75" customHeight="1">
      <x:c r="B344" s="13"/>
    </x:row>
    <x:row r="345" ht="15.75" customHeight="1">
      <x:c r="B345" s="13"/>
    </x:row>
    <x:row r="346" ht="15.75" customHeight="1">
      <x:c r="B346" s="13"/>
    </x:row>
    <x:row r="347" ht="15.75" customHeight="1">
      <x:c r="B347" s="13"/>
    </x:row>
    <x:row r="348" ht="15.75" customHeight="1">
      <x:c r="B348" s="13"/>
    </x:row>
    <x:row r="349" ht="15.75" customHeight="1">
      <x:c r="B349" s="13"/>
    </x:row>
    <x:row r="350" ht="15.75" customHeight="1">
      <x:c r="B350" s="13"/>
    </x:row>
    <x:row r="351" ht="15.75" customHeight="1">
      <x:c r="B351" s="13"/>
    </x:row>
    <x:row r="352" ht="15.75" customHeight="1">
      <x:c r="B352" s="13"/>
    </x:row>
    <x:row r="353" ht="15.75" customHeight="1">
      <x:c r="B353" s="13"/>
    </x:row>
    <x:row r="354" ht="15.75" customHeight="1">
      <x:c r="B354" s="13"/>
    </x:row>
    <x:row r="355" ht="15.75" customHeight="1">
      <x:c r="B355" s="13"/>
    </x:row>
    <x:row r="356" ht="15.75" customHeight="1">
      <x:c r="B356" s="13"/>
    </x:row>
    <x:row r="357" ht="15.75" customHeight="1">
      <x:c r="B357" s="13"/>
    </x:row>
    <x:row r="358" ht="15.75" customHeight="1">
      <x:c r="B358" s="13"/>
    </x:row>
    <x:row r="359" ht="15.75" customHeight="1">
      <x:c r="B359" s="13"/>
    </x:row>
    <x:row r="360" ht="15.75" customHeight="1">
      <x:c r="B360" s="13"/>
    </x:row>
    <x:row r="361" ht="15.75" customHeight="1">
      <x:c r="B361" s="13"/>
    </x:row>
    <x:row r="362" ht="15.75" customHeight="1">
      <x:c r="B362" s="13"/>
    </x:row>
    <x:row r="363" ht="15.75" customHeight="1">
      <x:c r="B363" s="13"/>
    </x:row>
    <x:row r="364" ht="15.75" customHeight="1">
      <x:c r="B364" s="13"/>
    </x:row>
    <x:row r="365" ht="15.75" customHeight="1">
      <x:c r="B365" s="13"/>
    </x:row>
    <x:row r="366" ht="15.75" customHeight="1">
      <x:c r="B366" s="13"/>
    </x:row>
    <x:row r="367" ht="15.75" customHeight="1">
      <x:c r="B367" s="13"/>
    </x:row>
    <x:row r="368" ht="15.75" customHeight="1">
      <x:c r="B368" s="13"/>
    </x:row>
    <x:row r="369" ht="15.75" customHeight="1">
      <x:c r="B369" s="13"/>
    </x:row>
    <x:row r="370" ht="15.75" customHeight="1">
      <x:c r="B370" s="13"/>
    </x:row>
    <x:row r="371" ht="15.75" customHeight="1">
      <x:c r="B371" s="13"/>
    </x:row>
    <x:row r="372" ht="15.75" customHeight="1">
      <x:c r="B372" s="13"/>
    </x:row>
    <x:row r="373" ht="15.75" customHeight="1">
      <x:c r="B373" s="13"/>
    </x:row>
    <x:row r="374" ht="15.75" customHeight="1">
      <x:c r="B374" s="13"/>
    </x:row>
    <x:row r="375" ht="15.75" customHeight="1">
      <x:c r="B375" s="13"/>
    </x:row>
    <x:row r="376" ht="15.75" customHeight="1">
      <x:c r="B376" s="13"/>
    </x:row>
    <x:row r="377" ht="15.75" customHeight="1">
      <x:c r="B377" s="13"/>
    </x:row>
    <x:row r="378" ht="15.75" customHeight="1">
      <x:c r="B378" s="13"/>
    </x:row>
    <x:row r="379" ht="15.75" customHeight="1">
      <x:c r="B379" s="13"/>
    </x:row>
    <x:row r="380" ht="15.75" customHeight="1">
      <x:c r="B380" s="13"/>
    </x:row>
    <x:row r="381" ht="15.75" customHeight="1">
      <x:c r="B381" s="13"/>
    </x:row>
    <x:row r="382" ht="15.75" customHeight="1">
      <x:c r="B382" s="13"/>
    </x:row>
    <x:row r="383" ht="15.75" customHeight="1">
      <x:c r="B383" s="13"/>
    </x:row>
    <x:row r="384" ht="15.75" customHeight="1">
      <x:c r="B384" s="13"/>
    </x:row>
    <x:row r="385" ht="15.75" customHeight="1">
      <x:c r="B385" s="13"/>
    </x:row>
    <x:row r="386" ht="15.75" customHeight="1">
      <x:c r="B386" s="13"/>
    </x:row>
    <x:row r="387" ht="15.75" customHeight="1">
      <x:c r="B387" s="13"/>
    </x:row>
    <x:row r="388" ht="15.75" customHeight="1">
      <x:c r="B388" s="13"/>
    </x:row>
    <x:row r="389" ht="15.75" customHeight="1">
      <x:c r="B389" s="13"/>
    </x:row>
    <x:row r="390" ht="15.75" customHeight="1">
      <x:c r="B390" s="13"/>
    </x:row>
    <x:row r="391" ht="15.75" customHeight="1">
      <x:c r="B391" s="13"/>
    </x:row>
    <x:row r="392" ht="15.75" customHeight="1">
      <x:c r="B392" s="13"/>
    </x:row>
    <x:row r="393" ht="15.75" customHeight="1">
      <x:c r="B393" s="13"/>
    </x:row>
    <x:row r="394" ht="15.75" customHeight="1">
      <x:c r="B394" s="13"/>
    </x:row>
    <x:row r="395" ht="15.75" customHeight="1">
      <x:c r="B395" s="13"/>
    </x:row>
    <x:row r="396" ht="15.75" customHeight="1">
      <x:c r="B396" s="13"/>
    </x:row>
    <x:row r="397" ht="15.75" customHeight="1">
      <x:c r="B397" s="13"/>
    </x:row>
    <x:row r="398" ht="15.75" customHeight="1">
      <x:c r="B398" s="13"/>
    </x:row>
    <x:row r="399" ht="15.75" customHeight="1">
      <x:c r="B399" s="13"/>
    </x:row>
    <x:row r="400" ht="15.75" customHeight="1">
      <x:c r="B400" s="13"/>
    </x:row>
    <x:row r="401" ht="15.75" customHeight="1">
      <x:c r="B401" s="13"/>
    </x:row>
    <x:row r="402" ht="15.75" customHeight="1">
      <x:c r="B402" s="13"/>
    </x:row>
    <x:row r="403" ht="15.75" customHeight="1">
      <x:c r="B403" s="13"/>
    </x:row>
    <x:row r="404" ht="15.75" customHeight="1">
      <x:c r="B404" s="13"/>
    </x:row>
    <x:row r="405" ht="15.75" customHeight="1">
      <x:c r="B405" s="13"/>
    </x:row>
    <x:row r="406" ht="15.75" customHeight="1">
      <x:c r="B406" s="13"/>
    </x:row>
    <x:row r="407" ht="15.75" customHeight="1">
      <x:c r="B407" s="13"/>
    </x:row>
    <x:row r="408" ht="15.75" customHeight="1">
      <x:c r="B408" s="13"/>
    </x:row>
    <x:row r="409" ht="15.75" customHeight="1">
      <x:c r="B409" s="13"/>
    </x:row>
    <x:row r="410" ht="15.75" customHeight="1">
      <x:c r="B410" s="13"/>
    </x:row>
    <x:row r="411" ht="15.75" customHeight="1">
      <x:c r="B411" s="13"/>
    </x:row>
    <x:row r="412" ht="15.75" customHeight="1">
      <x:c r="B412" s="13"/>
    </x:row>
    <x:row r="413" ht="15.75" customHeight="1">
      <x:c r="B413" s="13"/>
    </x:row>
    <x:row r="414" ht="15.75" customHeight="1">
      <x:c r="B414" s="13"/>
    </x:row>
    <x:row r="415" ht="15.75" customHeight="1">
      <x:c r="B415" s="13"/>
    </x:row>
    <x:row r="416" ht="15.75" customHeight="1">
      <x:c r="B416" s="13"/>
    </x:row>
    <x:row r="417" ht="15.75" customHeight="1">
      <x:c r="B417" s="13"/>
    </x:row>
    <x:row r="418" ht="15.75" customHeight="1">
      <x:c r="B418" s="13"/>
    </x:row>
    <x:row r="419" ht="15.75" customHeight="1">
      <x:c r="B419" s="13"/>
    </x:row>
    <x:row r="420" ht="15.75" customHeight="1">
      <x:c r="B420" s="13"/>
    </x:row>
    <x:row r="421" ht="15.75" customHeight="1">
      <x:c r="B421" s="13"/>
    </x:row>
    <x:row r="422" ht="15.75" customHeight="1">
      <x:c r="B422" s="13"/>
    </x:row>
    <x:row r="423" ht="15.75" customHeight="1">
      <x:c r="B423" s="13"/>
    </x:row>
    <x:row r="424" ht="15.75" customHeight="1">
      <x:c r="B424" s="13"/>
    </x:row>
    <x:row r="425" ht="15.75" customHeight="1">
      <x:c r="B425" s="13"/>
    </x:row>
    <x:row r="426" ht="15.75" customHeight="1">
      <x:c r="B426" s="13"/>
    </x:row>
    <x:row r="427" ht="15.75" customHeight="1">
      <x:c r="B427" s="13"/>
    </x:row>
    <x:row r="428" ht="15.75" customHeight="1">
      <x:c r="B428" s="13"/>
    </x:row>
    <x:row r="429" ht="15.75" customHeight="1">
      <x:c r="B429" s="13"/>
    </x:row>
    <x:row r="430" ht="15.75" customHeight="1">
      <x:c r="B430" s="13"/>
    </x:row>
    <x:row r="431" ht="15.75" customHeight="1">
      <x:c r="B431" s="13"/>
    </x:row>
    <x:row r="432" ht="15.75" customHeight="1">
      <x:c r="B432" s="13"/>
    </x:row>
    <x:row r="433" ht="15.75" customHeight="1">
      <x:c r="B433" s="13"/>
    </x:row>
    <x:row r="434" ht="15.75" customHeight="1">
      <x:c r="B434" s="13"/>
    </x:row>
    <x:row r="435" ht="15.75" customHeight="1">
      <x:c r="B435" s="13"/>
    </x:row>
    <x:row r="436" ht="15.75" customHeight="1">
      <x:c r="B436" s="13"/>
    </x:row>
    <x:row r="437" ht="15.75" customHeight="1">
      <x:c r="B437" s="13"/>
    </x:row>
    <x:row r="438" ht="15.75" customHeight="1">
      <x:c r="B438" s="13"/>
    </x:row>
    <x:row r="439" ht="15.75" customHeight="1">
      <x:c r="B439" s="13"/>
    </x:row>
    <x:row r="440" ht="15.75" customHeight="1">
      <x:c r="B440" s="13"/>
    </x:row>
    <x:row r="441" ht="15.75" customHeight="1">
      <x:c r="B441" s="13"/>
    </x:row>
    <x:row r="442" ht="15.75" customHeight="1">
      <x:c r="B442" s="13"/>
    </x:row>
    <x:row r="443" ht="15.75" customHeight="1">
      <x:c r="B443" s="13"/>
    </x:row>
    <x:row r="444" ht="15.75" customHeight="1">
      <x:c r="B444" s="13"/>
    </x:row>
    <x:row r="445" ht="15.75" customHeight="1">
      <x:c r="B445" s="13"/>
    </x:row>
    <x:row r="446" ht="15.75" customHeight="1">
      <x:c r="B446" s="13"/>
    </x:row>
    <x:row r="447" ht="15.75" customHeight="1">
      <x:c r="B447" s="13"/>
    </x:row>
    <x:row r="448" ht="15.75" customHeight="1">
      <x:c r="B448" s="13"/>
    </x:row>
    <x:row r="449" ht="15.75" customHeight="1">
      <x:c r="B449" s="13"/>
    </x:row>
    <x:row r="450" ht="15.75" customHeight="1">
      <x:c r="B450" s="13"/>
    </x:row>
    <x:row r="451" ht="15.75" customHeight="1">
      <x:c r="B451" s="13"/>
    </x:row>
    <x:row r="452" ht="15.75" customHeight="1">
      <x:c r="B452" s="13"/>
    </x:row>
    <x:row r="453" ht="15.75" customHeight="1">
      <x:c r="B453" s="13"/>
    </x:row>
    <x:row r="454" ht="15.75" customHeight="1">
      <x:c r="B454" s="13"/>
    </x:row>
    <x:row r="455" ht="15.75" customHeight="1">
      <x:c r="B455" s="13"/>
    </x:row>
    <x:row r="456" ht="15.75" customHeight="1">
      <x:c r="B456" s="13"/>
    </x:row>
    <x:row r="457" ht="15.75" customHeight="1">
      <x:c r="B457" s="13"/>
    </x:row>
    <x:row r="458" ht="15.75" customHeight="1">
      <x:c r="B458" s="13"/>
    </x:row>
    <x:row r="459" ht="15.75" customHeight="1">
      <x:c r="B459" s="13"/>
    </x:row>
    <x:row r="460" ht="15.75" customHeight="1">
      <x:c r="B460" s="13"/>
    </x:row>
    <x:row r="461" ht="15.75" customHeight="1">
      <x:c r="B461" s="13"/>
    </x:row>
    <x:row r="462" ht="15.75" customHeight="1">
      <x:c r="B462" s="13"/>
    </x:row>
    <x:row r="463" ht="15.75" customHeight="1">
      <x:c r="B463" s="13"/>
    </x:row>
    <x:row r="464" ht="15.75" customHeight="1">
      <x:c r="B464" s="13"/>
    </x:row>
    <x:row r="465" ht="15.75" customHeight="1">
      <x:c r="B465" s="13"/>
    </x:row>
    <x:row r="466" ht="15.75" customHeight="1">
      <x:c r="B466" s="13"/>
    </x:row>
    <x:row r="467" ht="15.75" customHeight="1">
      <x:c r="B467" s="13"/>
    </x:row>
    <x:row r="468" ht="15.75" customHeight="1">
      <x:c r="B468" s="13"/>
    </x:row>
    <x:row r="469" ht="15.75" customHeight="1">
      <x:c r="B469" s="13"/>
    </x:row>
    <x:row r="470" ht="15.75" customHeight="1">
      <x:c r="B470" s="13"/>
    </x:row>
    <x:row r="471" ht="15.75" customHeight="1">
      <x:c r="B471" s="13"/>
    </x:row>
    <x:row r="472" ht="15.75" customHeight="1">
      <x:c r="B472" s="13"/>
    </x:row>
    <x:row r="473" ht="15.75" customHeight="1">
      <x:c r="B473" s="13"/>
    </x:row>
    <x:row r="474" ht="15.75" customHeight="1">
      <x:c r="B474" s="13"/>
    </x:row>
    <x:row r="475" ht="15.75" customHeight="1">
      <x:c r="B475" s="13"/>
    </x:row>
    <x:row r="476" ht="15.75" customHeight="1">
      <x:c r="B476" s="13"/>
    </x:row>
    <x:row r="477" ht="15.75" customHeight="1">
      <x:c r="B477" s="13"/>
    </x:row>
    <x:row r="478" ht="15.75" customHeight="1">
      <x:c r="B478" s="13"/>
    </x:row>
    <x:row r="479" ht="15.75" customHeight="1">
      <x:c r="B479" s="13"/>
    </x:row>
    <x:row r="480" ht="15.75" customHeight="1">
      <x:c r="B480" s="13"/>
    </x:row>
    <x:row r="481" ht="15.75" customHeight="1">
      <x:c r="B481" s="13"/>
    </x:row>
    <x:row r="482" ht="15.75" customHeight="1">
      <x:c r="B482" s="13"/>
    </x:row>
    <x:row r="483" ht="15.75" customHeight="1">
      <x:c r="B483" s="13"/>
    </x:row>
    <x:row r="484" ht="15.75" customHeight="1">
      <x:c r="B484" s="13"/>
    </x:row>
    <x:row r="485" ht="15.75" customHeight="1">
      <x:c r="B485" s="13"/>
    </x:row>
    <x:row r="486" ht="15.75" customHeight="1">
      <x:c r="B486" s="13"/>
    </x:row>
    <x:row r="487" ht="15.75" customHeight="1">
      <x:c r="B487" s="13"/>
    </x:row>
    <x:row r="488" ht="15.75" customHeight="1">
      <x:c r="B488" s="13"/>
    </x:row>
    <x:row r="489" ht="15.75" customHeight="1">
      <x:c r="B489" s="13"/>
    </x:row>
    <x:row r="490" ht="15.75" customHeight="1">
      <x:c r="B490" s="13"/>
    </x:row>
    <x:row r="491" ht="15.75" customHeight="1">
      <x:c r="B491" s="13"/>
    </x:row>
    <x:row r="492" ht="15.75" customHeight="1">
      <x:c r="B492" s="13"/>
    </x:row>
    <x:row r="493" ht="15.75" customHeight="1">
      <x:c r="B493" s="13"/>
    </x:row>
    <x:row r="494" ht="15.75" customHeight="1">
      <x:c r="B494" s="13"/>
    </x:row>
    <x:row r="495" ht="15.75" customHeight="1">
      <x:c r="B495" s="13"/>
    </x:row>
    <x:row r="496" ht="15.75" customHeight="1">
      <x:c r="B496" s="13"/>
    </x:row>
    <x:row r="497" ht="15.75" customHeight="1">
      <x:c r="B497" s="13"/>
    </x:row>
    <x:row r="498" ht="15.75" customHeight="1">
      <x:c r="B498" s="13"/>
    </x:row>
    <x:row r="499" ht="15.75" customHeight="1">
      <x:c r="B499" s="13"/>
    </x:row>
    <x:row r="500" ht="15.75" customHeight="1">
      <x:c r="B500" s="13"/>
    </x:row>
    <x:row r="501" ht="15.75" customHeight="1">
      <x:c r="B501" s="13"/>
    </x:row>
    <x:row r="502" ht="15.75" customHeight="1">
      <x:c r="B502" s="13"/>
    </x:row>
    <x:row r="503" ht="15.75" customHeight="1">
      <x:c r="B503" s="13"/>
    </x:row>
    <x:row r="504" ht="15.75" customHeight="1">
      <x:c r="B504" s="13"/>
    </x:row>
    <x:row r="505" ht="15.75" customHeight="1">
      <x:c r="B505" s="13"/>
    </x:row>
    <x:row r="506" ht="15.75" customHeight="1">
      <x:c r="B506" s="13"/>
    </x:row>
    <x:row r="507" ht="15.75" customHeight="1">
      <x:c r="B507" s="13"/>
    </x:row>
    <x:row r="508" ht="15.75" customHeight="1">
      <x:c r="B508" s="13"/>
    </x:row>
    <x:row r="509" ht="15.75" customHeight="1">
      <x:c r="B509" s="13"/>
    </x:row>
    <x:row r="510" ht="15.75" customHeight="1">
      <x:c r="B510" s="13"/>
    </x:row>
    <x:row r="511" ht="15.75" customHeight="1">
      <x:c r="B511" s="13"/>
    </x:row>
    <x:row r="512" ht="15.75" customHeight="1">
      <x:c r="B512" s="13"/>
    </x:row>
    <x:row r="513" ht="15.75" customHeight="1">
      <x:c r="B513" s="13"/>
    </x:row>
    <x:row r="514" ht="15.75" customHeight="1">
      <x:c r="B514" s="13"/>
    </x:row>
    <x:row r="515" ht="15.75" customHeight="1">
      <x:c r="B515" s="13"/>
    </x:row>
    <x:row r="516" ht="15.75" customHeight="1">
      <x:c r="B516" s="13"/>
    </x:row>
    <x:row r="517" ht="15.75" customHeight="1">
      <x:c r="B517" s="13"/>
    </x:row>
    <x:row r="518" ht="15.75" customHeight="1">
      <x:c r="B518" s="13"/>
    </x:row>
    <x:row r="519" ht="15.75" customHeight="1">
      <x:c r="B519" s="13"/>
    </x:row>
    <x:row r="520" ht="15.75" customHeight="1">
      <x:c r="B520" s="13"/>
    </x:row>
    <x:row r="521" ht="15.75" customHeight="1">
      <x:c r="B521" s="13"/>
    </x:row>
    <x:row r="522" ht="15.75" customHeight="1">
      <x:c r="B522" s="13"/>
    </x:row>
    <x:row r="523" ht="15.75" customHeight="1">
      <x:c r="B523" s="13"/>
    </x:row>
    <x:row r="524" ht="15.75" customHeight="1">
      <x:c r="B524" s="13"/>
    </x:row>
    <x:row r="525" ht="15.75" customHeight="1">
      <x:c r="B525" s="13"/>
    </x:row>
    <x:row r="526" ht="15.75" customHeight="1">
      <x:c r="B526" s="13"/>
    </x:row>
    <x:row r="527" ht="15.75" customHeight="1">
      <x:c r="B527" s="13"/>
    </x:row>
    <x:row r="528" ht="15.75" customHeight="1">
      <x:c r="B528" s="13"/>
    </x:row>
    <x:row r="529" ht="15.75" customHeight="1">
      <x:c r="B529" s="13"/>
    </x:row>
    <x:row r="530" ht="15.75" customHeight="1">
      <x:c r="B530" s="13"/>
    </x:row>
    <x:row r="531" ht="15.75" customHeight="1">
      <x:c r="B531" s="13"/>
    </x:row>
    <x:row r="532" ht="15.75" customHeight="1">
      <x:c r="B532" s="13"/>
    </x:row>
    <x:row r="533" ht="15.75" customHeight="1">
      <x:c r="B533" s="13"/>
    </x:row>
    <x:row r="534" ht="15.75" customHeight="1">
      <x:c r="B534" s="13"/>
    </x:row>
    <x:row r="535" ht="15.75" customHeight="1">
      <x:c r="B535" s="13"/>
    </x:row>
    <x:row r="536" ht="15.75" customHeight="1">
      <x:c r="B536" s="13"/>
    </x:row>
    <x:row r="537" ht="15.75" customHeight="1">
      <x:c r="B537" s="13"/>
    </x:row>
    <x:row r="538" ht="15.75" customHeight="1">
      <x:c r="B538" s="13"/>
    </x:row>
    <x:row r="539" ht="15.75" customHeight="1">
      <x:c r="B539" s="13"/>
    </x:row>
    <x:row r="540" ht="15.75" customHeight="1">
      <x:c r="B540" s="13"/>
    </x:row>
    <x:row r="541" ht="15.75" customHeight="1">
      <x:c r="B541" s="13"/>
    </x:row>
    <x:row r="542" ht="15.75" customHeight="1">
      <x:c r="B542" s="13"/>
    </x:row>
    <x:row r="543" ht="15.75" customHeight="1">
      <x:c r="B543" s="13"/>
    </x:row>
    <x:row r="544" ht="15.75" customHeight="1">
      <x:c r="B544" s="13"/>
    </x:row>
    <x:row r="545" ht="15.75" customHeight="1">
      <x:c r="B545" s="13"/>
    </x:row>
    <x:row r="546" ht="15.75" customHeight="1">
      <x:c r="B546" s="13"/>
    </x:row>
    <x:row r="547" ht="15.75" customHeight="1">
      <x:c r="B547" s="13"/>
    </x:row>
    <x:row r="548" ht="15.75" customHeight="1">
      <x:c r="B548" s="13"/>
    </x:row>
    <x:row r="549" ht="15.75" customHeight="1">
      <x:c r="B549" s="13"/>
    </x:row>
    <x:row r="550" ht="15.75" customHeight="1">
      <x:c r="B550" s="13"/>
    </x:row>
    <x:row r="551" ht="15.75" customHeight="1">
      <x:c r="B551" s="13"/>
    </x:row>
    <x:row r="552" ht="15.75" customHeight="1">
      <x:c r="B552" s="13"/>
    </x:row>
    <x:row r="553" ht="15.75" customHeight="1">
      <x:c r="B553" s="13"/>
    </x:row>
    <x:row r="554" ht="15.75" customHeight="1">
      <x:c r="B554" s="13"/>
    </x:row>
    <x:row r="555" ht="15.75" customHeight="1">
      <x:c r="B555" s="13"/>
    </x:row>
    <x:row r="556" ht="15.75" customHeight="1">
      <x:c r="B556" s="13"/>
    </x:row>
    <x:row r="557" ht="15.75" customHeight="1">
      <x:c r="B557" s="13"/>
    </x:row>
    <x:row r="558" ht="15.75" customHeight="1">
      <x:c r="B558" s="13"/>
    </x:row>
    <x:row r="559" ht="15.75" customHeight="1">
      <x:c r="B559" s="13"/>
    </x:row>
    <x:row r="560" ht="15.75" customHeight="1">
      <x:c r="B560" s="13"/>
    </x:row>
    <x:row r="561" ht="15.75" customHeight="1">
      <x:c r="B561" s="13"/>
    </x:row>
    <x:row r="562" ht="15.75" customHeight="1">
      <x:c r="B562" s="13"/>
    </x:row>
    <x:row r="563" ht="15.75" customHeight="1">
      <x:c r="B563" s="13"/>
    </x:row>
    <x:row r="564" ht="15.75" customHeight="1">
      <x:c r="B564" s="13"/>
    </x:row>
    <x:row r="565" ht="15.75" customHeight="1">
      <x:c r="B565" s="13"/>
    </x:row>
    <x:row r="566" ht="15.75" customHeight="1">
      <x:c r="B566" s="13"/>
    </x:row>
    <x:row r="567" ht="15.75" customHeight="1">
      <x:c r="B567" s="13"/>
    </x:row>
    <x:row r="568" ht="15.75" customHeight="1">
      <x:c r="B568" s="13"/>
    </x:row>
    <x:row r="569" ht="15.75" customHeight="1">
      <x:c r="B569" s="13"/>
    </x:row>
    <x:row r="570" ht="15.75" customHeight="1">
      <x:c r="B570" s="13"/>
    </x:row>
    <x:row r="571" ht="15.75" customHeight="1">
      <x:c r="B571" s="13"/>
    </x:row>
    <x:row r="572" ht="15.75" customHeight="1">
      <x:c r="B572" s="13"/>
    </x:row>
    <x:row r="573" ht="15.75" customHeight="1">
      <x:c r="B573" s="13"/>
    </x:row>
    <x:row r="574" ht="15.75" customHeight="1">
      <x:c r="B574" s="13"/>
    </x:row>
    <x:row r="575" ht="15.75" customHeight="1">
      <x:c r="B575" s="13"/>
    </x:row>
    <x:row r="576" ht="15.75" customHeight="1">
      <x:c r="B576" s="13"/>
    </x:row>
    <x:row r="577" ht="15.75" customHeight="1">
      <x:c r="B577" s="13"/>
    </x:row>
    <x:row r="578" ht="15.75" customHeight="1">
      <x:c r="B578" s="13"/>
    </x:row>
    <x:row r="579" ht="15.75" customHeight="1">
      <x:c r="B579" s="13"/>
    </x:row>
    <x:row r="580" ht="15.75" customHeight="1">
      <x:c r="B580" s="13"/>
    </x:row>
    <x:row r="581" ht="15.75" customHeight="1">
      <x:c r="B581" s="13"/>
    </x:row>
    <x:row r="582" ht="15.75" customHeight="1">
      <x:c r="B582" s="13"/>
    </x:row>
    <x:row r="583" ht="15.75" customHeight="1">
      <x:c r="B583" s="13"/>
    </x:row>
    <x:row r="584" ht="15.75" customHeight="1">
      <x:c r="B584" s="13"/>
    </x:row>
    <x:row r="585" ht="15.75" customHeight="1">
      <x:c r="B585" s="13"/>
    </x:row>
    <x:row r="586" ht="15.75" customHeight="1">
      <x:c r="B586" s="13"/>
    </x:row>
    <x:row r="587" ht="15.75" customHeight="1">
      <x:c r="B587" s="13"/>
    </x:row>
    <x:row r="588" ht="15.75" customHeight="1">
      <x:c r="B588" s="13"/>
    </x:row>
    <x:row r="589" ht="15.75" customHeight="1">
      <x:c r="B589" s="13"/>
    </x:row>
    <x:row r="590" ht="15.75" customHeight="1">
      <x:c r="B590" s="13"/>
    </x:row>
    <x:row r="591" ht="15.75" customHeight="1">
      <x:c r="B591" s="13"/>
    </x:row>
    <x:row r="592" ht="15.75" customHeight="1">
      <x:c r="B592" s="13"/>
    </x:row>
    <x:row r="593" ht="15.75" customHeight="1">
      <x:c r="B593" s="13"/>
    </x:row>
    <x:row r="594" ht="15.75" customHeight="1">
      <x:c r="B594" s="13"/>
    </x:row>
    <x:row r="595" ht="15.75" customHeight="1">
      <x:c r="B595" s="13"/>
    </x:row>
    <x:row r="596" ht="15.75" customHeight="1">
      <x:c r="B596" s="13"/>
    </x:row>
    <x:row r="597" ht="15.75" customHeight="1">
      <x:c r="B597" s="13"/>
    </x:row>
    <x:row r="598" ht="15.75" customHeight="1">
      <x:c r="B598" s="13"/>
    </x:row>
    <x:row r="599" ht="15.75" customHeight="1">
      <x:c r="B599" s="13"/>
    </x:row>
    <x:row r="600" ht="15.75" customHeight="1">
      <x:c r="B600" s="13"/>
    </x:row>
    <x:row r="601" ht="15.75" customHeight="1">
      <x:c r="B601" s="13"/>
    </x:row>
    <x:row r="602" ht="15.75" customHeight="1">
      <x:c r="B602" s="13"/>
    </x:row>
    <x:row r="603" ht="15.75" customHeight="1">
      <x:c r="B603" s="13"/>
    </x:row>
    <x:row r="604" ht="15.75" customHeight="1">
      <x:c r="B604" s="13"/>
    </x:row>
    <x:row r="605" ht="15.75" customHeight="1">
      <x:c r="B605" s="13"/>
    </x:row>
    <x:row r="606" ht="15.75" customHeight="1">
      <x:c r="B606" s="13"/>
    </x:row>
    <x:row r="607" ht="15.75" customHeight="1">
      <x:c r="B607" s="13"/>
    </x:row>
    <x:row r="608" ht="15.75" customHeight="1">
      <x:c r="B608" s="13"/>
    </x:row>
    <x:row r="609" ht="15.75" customHeight="1">
      <x:c r="B609" s="13"/>
    </x:row>
    <x:row r="610" ht="15.75" customHeight="1">
      <x:c r="B610" s="13"/>
    </x:row>
    <x:row r="611" ht="15.75" customHeight="1">
      <x:c r="B611" s="13"/>
    </x:row>
    <x:row r="612" ht="15.75" customHeight="1">
      <x:c r="B612" s="13"/>
    </x:row>
    <x:row r="613" ht="15.75" customHeight="1">
      <x:c r="B613" s="13"/>
    </x:row>
    <x:row r="614" ht="15.75" customHeight="1">
      <x:c r="B614" s="13"/>
    </x:row>
    <x:row r="615" ht="15.75" customHeight="1">
      <x:c r="B615" s="13"/>
    </x:row>
    <x:row r="616" ht="15.75" customHeight="1">
      <x:c r="B616" s="13"/>
    </x:row>
    <x:row r="617" ht="15.75" customHeight="1">
      <x:c r="B617" s="13"/>
    </x:row>
    <x:row r="618" ht="15.75" customHeight="1">
      <x:c r="B618" s="13"/>
    </x:row>
    <x:row r="619" ht="15.75" customHeight="1">
      <x:c r="B619" s="13"/>
    </x:row>
    <x:row r="620" ht="15.75" customHeight="1">
      <x:c r="B620" s="13"/>
    </x:row>
    <x:row r="621" ht="15.75" customHeight="1">
      <x:c r="B621" s="13"/>
    </x:row>
    <x:row r="622" ht="15.75" customHeight="1">
      <x:c r="B622" s="13"/>
    </x:row>
    <x:row r="623" ht="15.75" customHeight="1">
      <x:c r="B623" s="13"/>
    </x:row>
    <x:row r="624" ht="15.75" customHeight="1">
      <x:c r="B624" s="13"/>
    </x:row>
    <x:row r="625" ht="15.75" customHeight="1">
      <x:c r="B625" s="13"/>
    </x:row>
    <x:row r="626" ht="15.75" customHeight="1">
      <x:c r="B626" s="13"/>
    </x:row>
    <x:row r="627" ht="15.75" customHeight="1">
      <x:c r="B627" s="13"/>
    </x:row>
    <x:row r="628" ht="15.75" customHeight="1">
      <x:c r="B628" s="13"/>
    </x:row>
    <x:row r="629" ht="15.75" customHeight="1">
      <x:c r="B629" s="13"/>
    </x:row>
    <x:row r="630" ht="15.75" customHeight="1">
      <x:c r="B630" s="13"/>
    </x:row>
    <x:row r="631" ht="15.75" customHeight="1">
      <x:c r="B631" s="13"/>
    </x:row>
    <x:row r="632" ht="15.75" customHeight="1">
      <x:c r="B632" s="13"/>
    </x:row>
    <x:row r="633" ht="15.75" customHeight="1">
      <x:c r="B633" s="13"/>
    </x:row>
    <x:row r="634" ht="15.75" customHeight="1">
      <x:c r="B634" s="13"/>
    </x:row>
    <x:row r="635" ht="15.75" customHeight="1">
      <x:c r="B635" s="13"/>
    </x:row>
    <x:row r="636" ht="15.75" customHeight="1">
      <x:c r="B636" s="13"/>
    </x:row>
    <x:row r="637" ht="15.75" customHeight="1">
      <x:c r="B637" s="13"/>
    </x:row>
    <x:row r="638" ht="15.75" customHeight="1">
      <x:c r="B638" s="13"/>
    </x:row>
    <x:row r="639" ht="15.75" customHeight="1">
      <x:c r="B639" s="13"/>
    </x:row>
    <x:row r="640" ht="15.75" customHeight="1">
      <x:c r="B640" s="13"/>
    </x:row>
    <x:row r="641" ht="15.75" customHeight="1">
      <x:c r="B641" s="13"/>
    </x:row>
    <x:row r="642" ht="15.75" customHeight="1">
      <x:c r="B642" s="13"/>
    </x:row>
    <x:row r="643" ht="15.75" customHeight="1">
      <x:c r="B643" s="13"/>
    </x:row>
    <x:row r="644" ht="15.75" customHeight="1">
      <x:c r="B644" s="13"/>
    </x:row>
    <x:row r="645" ht="15.75" customHeight="1">
      <x:c r="B645" s="13"/>
    </x:row>
    <x:row r="646" ht="15.75" customHeight="1">
      <x:c r="B646" s="13"/>
    </x:row>
    <x:row r="647" ht="15.75" customHeight="1">
      <x:c r="B647" s="13"/>
    </x:row>
    <x:row r="648" ht="15.75" customHeight="1">
      <x:c r="B648" s="13"/>
    </x:row>
    <x:row r="649" ht="15.75" customHeight="1">
      <x:c r="B649" s="13"/>
    </x:row>
    <x:row r="650" ht="15.75" customHeight="1">
      <x:c r="B650" s="13"/>
    </x:row>
    <x:row r="651" ht="15.75" customHeight="1">
      <x:c r="B651" s="13"/>
    </x:row>
    <x:row r="652" ht="15.75" customHeight="1">
      <x:c r="B652" s="13"/>
    </x:row>
    <x:row r="653" ht="15.75" customHeight="1">
      <x:c r="B653" s="13"/>
    </x:row>
    <x:row r="654" ht="15.75" customHeight="1">
      <x:c r="B654" s="13"/>
    </x:row>
    <x:row r="655" ht="15.75" customHeight="1">
      <x:c r="B655" s="13"/>
    </x:row>
    <x:row r="656" ht="15.75" customHeight="1">
      <x:c r="B656" s="13"/>
    </x:row>
    <x:row r="657" ht="15.75" customHeight="1">
      <x:c r="B657" s="13"/>
    </x:row>
    <x:row r="658" ht="15.75" customHeight="1">
      <x:c r="B658" s="13"/>
    </x:row>
    <x:row r="659" ht="15.75" customHeight="1">
      <x:c r="B659" s="13"/>
    </x:row>
    <x:row r="660" ht="15.75" customHeight="1">
      <x:c r="B660" s="13"/>
    </x:row>
    <x:row r="661" ht="15.75" customHeight="1">
      <x:c r="B661" s="13"/>
    </x:row>
    <x:row r="662" ht="15.75" customHeight="1">
      <x:c r="B662" s="13"/>
    </x:row>
    <x:row r="663" ht="15.75" customHeight="1">
      <x:c r="B663" s="13"/>
    </x:row>
    <x:row r="664" ht="15.75" customHeight="1">
      <x:c r="B664" s="13"/>
    </x:row>
    <x:row r="665" ht="15.75" customHeight="1">
      <x:c r="B665" s="13"/>
    </x:row>
    <x:row r="666" ht="15.75" customHeight="1">
      <x:c r="B666" s="13"/>
    </x:row>
    <x:row r="667" ht="15.75" customHeight="1">
      <x:c r="B667" s="13"/>
    </x:row>
    <x:row r="668" ht="15.75" customHeight="1">
      <x:c r="B668" s="13"/>
    </x:row>
    <x:row r="669" ht="15.75" customHeight="1">
      <x:c r="B669" s="13"/>
    </x:row>
    <x:row r="670" ht="15.75" customHeight="1">
      <x:c r="B670" s="13"/>
    </x:row>
    <x:row r="671" ht="15.75" customHeight="1">
      <x:c r="B671" s="13"/>
    </x:row>
    <x:row r="672" ht="15.75" customHeight="1">
      <x:c r="B672" s="13"/>
    </x:row>
    <x:row r="673" ht="15.75" customHeight="1">
      <x:c r="B673" s="13"/>
    </x:row>
    <x:row r="674" ht="15.75" customHeight="1">
      <x:c r="B674" s="13"/>
    </x:row>
    <x:row r="675" ht="15.75" customHeight="1">
      <x:c r="B675" s="13"/>
    </x:row>
    <x:row r="676" ht="15.75" customHeight="1">
      <x:c r="B676" s="13"/>
    </x:row>
    <x:row r="677" ht="15.75" customHeight="1">
      <x:c r="B677" s="13"/>
    </x:row>
    <x:row r="678" ht="15.75" customHeight="1">
      <x:c r="B678" s="13"/>
    </x:row>
    <x:row r="679" ht="15.75" customHeight="1">
      <x:c r="B679" s="13"/>
    </x:row>
    <x:row r="680" ht="15.75" customHeight="1">
      <x:c r="B680" s="13"/>
    </x:row>
    <x:row r="681" ht="15.75" customHeight="1">
      <x:c r="B681" s="13"/>
    </x:row>
    <x:row r="682" ht="15.75" customHeight="1">
      <x:c r="B682" s="13"/>
    </x:row>
    <x:row r="683" ht="15.75" customHeight="1">
      <x:c r="B683" s="13"/>
    </x:row>
    <x:row r="684" ht="15.75" customHeight="1">
      <x:c r="B684" s="13"/>
    </x:row>
    <x:row r="685" ht="15.75" customHeight="1">
      <x:c r="B685" s="13"/>
    </x:row>
    <x:row r="686" ht="15.75" customHeight="1">
      <x:c r="B686" s="13"/>
    </x:row>
    <x:row r="687" ht="15.75" customHeight="1">
      <x:c r="B687" s="13"/>
    </x:row>
    <x:row r="688" ht="15.75" customHeight="1">
      <x:c r="B688" s="13"/>
    </x:row>
    <x:row r="689" ht="15.75" customHeight="1">
      <x:c r="B689" s="13"/>
    </x:row>
    <x:row r="690" ht="15.75" customHeight="1">
      <x:c r="B690" s="13"/>
    </x:row>
    <x:row r="691" ht="15.75" customHeight="1">
      <x:c r="B691" s="13"/>
    </x:row>
    <x:row r="692" ht="15.75" customHeight="1">
      <x:c r="B692" s="13"/>
    </x:row>
    <x:row r="693" ht="15.75" customHeight="1">
      <x:c r="B693" s="13"/>
    </x:row>
    <x:row r="694" ht="15.75" customHeight="1">
      <x:c r="B694" s="13"/>
    </x:row>
    <x:row r="695" ht="15.75" customHeight="1">
      <x:c r="B695" s="13"/>
    </x:row>
    <x:row r="696" ht="15.75" customHeight="1">
      <x:c r="B696" s="13"/>
    </x:row>
    <x:row r="697" ht="15.75" customHeight="1">
      <x:c r="B697" s="13"/>
    </x:row>
    <x:row r="698" ht="15.75" customHeight="1">
      <x:c r="B698" s="13"/>
    </x:row>
    <x:row r="699" ht="15.75" customHeight="1">
      <x:c r="B699" s="13"/>
    </x:row>
    <x:row r="700" ht="15.75" customHeight="1">
      <x:c r="B700" s="13"/>
    </x:row>
    <x:row r="701" ht="15.75" customHeight="1">
      <x:c r="B701" s="13"/>
    </x:row>
    <x:row r="702" ht="15.75" customHeight="1">
      <x:c r="B702" s="13"/>
    </x:row>
    <x:row r="703" ht="15.75" customHeight="1">
      <x:c r="B703" s="13"/>
    </x:row>
    <x:row r="704" ht="15.75" customHeight="1">
      <x:c r="B704" s="13"/>
    </x:row>
    <x:row r="705" ht="15.75" customHeight="1">
      <x:c r="B705" s="13"/>
    </x:row>
    <x:row r="706" ht="15.75" customHeight="1">
      <x:c r="B706" s="13"/>
    </x:row>
    <x:row r="707" ht="15.75" customHeight="1">
      <x:c r="B707" s="13"/>
    </x:row>
    <x:row r="708" ht="15.75" customHeight="1">
      <x:c r="B708" s="13"/>
    </x:row>
    <x:row r="709" ht="15.75" customHeight="1">
      <x:c r="B709" s="13"/>
    </x:row>
    <x:row r="710" ht="15.75" customHeight="1">
      <x:c r="B710" s="13"/>
    </x:row>
    <x:row r="711" ht="15.75" customHeight="1">
      <x:c r="B711" s="13"/>
    </x:row>
    <x:row r="712" ht="15.75" customHeight="1">
      <x:c r="B712" s="13"/>
    </x:row>
    <x:row r="713" ht="15.75" customHeight="1">
      <x:c r="B713" s="13"/>
    </x:row>
    <x:row r="714" ht="15.75" customHeight="1">
      <x:c r="B714" s="13"/>
    </x:row>
    <x:row r="715" ht="15.75" customHeight="1">
      <x:c r="B715" s="13"/>
    </x:row>
    <x:row r="716" ht="15.75" customHeight="1">
      <x:c r="B716" s="13"/>
    </x:row>
    <x:row r="717" ht="15.75" customHeight="1">
      <x:c r="B717" s="13"/>
    </x:row>
    <x:row r="718" ht="15.75" customHeight="1">
      <x:c r="B718" s="13"/>
    </x:row>
    <x:row r="719" ht="15.75" customHeight="1">
      <x:c r="B719" s="13"/>
    </x:row>
    <x:row r="720" ht="15.75" customHeight="1">
      <x:c r="B720" s="13"/>
    </x:row>
    <x:row r="721" ht="15.75" customHeight="1">
      <x:c r="B721" s="13"/>
    </x:row>
    <x:row r="722" ht="15.75" customHeight="1">
      <x:c r="B722" s="13"/>
    </x:row>
    <x:row r="723" ht="15.75" customHeight="1">
      <x:c r="B723" s="13"/>
    </x:row>
    <x:row r="724" ht="15.75" customHeight="1">
      <x:c r="B724" s="13"/>
    </x:row>
    <x:row r="725" ht="15.75" customHeight="1">
      <x:c r="B725" s="13"/>
    </x:row>
    <x:row r="726" ht="15.75" customHeight="1">
      <x:c r="B726" s="13"/>
    </x:row>
    <x:row r="727" ht="15.75" customHeight="1">
      <x:c r="B727" s="13"/>
    </x:row>
    <x:row r="728" ht="15.75" customHeight="1">
      <x:c r="B728" s="13"/>
    </x:row>
    <x:row r="729" ht="15.75" customHeight="1">
      <x:c r="B729" s="13"/>
    </x:row>
    <x:row r="730" ht="15.75" customHeight="1">
      <x:c r="B730" s="13"/>
    </x:row>
    <x:row r="731" ht="15.75" customHeight="1">
      <x:c r="B731" s="13"/>
    </x:row>
    <x:row r="732" ht="15.75" customHeight="1">
      <x:c r="B732" s="13"/>
    </x:row>
    <x:row r="733" ht="15.75" customHeight="1">
      <x:c r="B733" s="13"/>
    </x:row>
    <x:row r="734" ht="15.75" customHeight="1">
      <x:c r="B734" s="13"/>
    </x:row>
    <x:row r="735" ht="15.75" customHeight="1">
      <x:c r="B735" s="13"/>
    </x:row>
    <x:row r="736" ht="15.75" customHeight="1">
      <x:c r="B736" s="13"/>
    </x:row>
    <x:row r="737" ht="15.75" customHeight="1">
      <x:c r="B737" s="13"/>
    </x:row>
    <x:row r="738" ht="15.75" customHeight="1">
      <x:c r="B738" s="13"/>
    </x:row>
    <x:row r="739" ht="15.75" customHeight="1">
      <x:c r="B739" s="13"/>
    </x:row>
    <x:row r="740" ht="15.75" customHeight="1">
      <x:c r="B740" s="13"/>
    </x:row>
    <x:row r="741" ht="15.75" customHeight="1">
      <x:c r="B741" s="13"/>
    </x:row>
    <x:row r="742" ht="15.75" customHeight="1">
      <x:c r="B742" s="13"/>
    </x:row>
    <x:row r="743" ht="15.75" customHeight="1">
      <x:c r="B743" s="13"/>
    </x:row>
    <x:row r="744" ht="15.75" customHeight="1">
      <x:c r="B744" s="13"/>
    </x:row>
    <x:row r="745" ht="15.75" customHeight="1">
      <x:c r="B745" s="13"/>
    </x:row>
    <x:row r="746" ht="15.75" customHeight="1">
      <x:c r="B746" s="13"/>
    </x:row>
    <x:row r="747" ht="15.75" customHeight="1">
      <x:c r="B747" s="13"/>
    </x:row>
    <x:row r="748" ht="15.75" customHeight="1">
      <x:c r="B748" s="13"/>
    </x:row>
    <x:row r="749" ht="15.75" customHeight="1">
      <x:c r="B749" s="13"/>
    </x:row>
    <x:row r="750" ht="15.75" customHeight="1">
      <x:c r="B750" s="13"/>
    </x:row>
    <x:row r="751" ht="15.75" customHeight="1">
      <x:c r="B751" s="13"/>
    </x:row>
    <x:row r="752" ht="15.75" customHeight="1">
      <x:c r="B752" s="13"/>
    </x:row>
    <x:row r="753" ht="15.75" customHeight="1">
      <x:c r="B753" s="13"/>
    </x:row>
    <x:row r="754" ht="15.75" customHeight="1">
      <x:c r="B754" s="13"/>
    </x:row>
    <x:row r="755" ht="15.75" customHeight="1">
      <x:c r="B755" s="13"/>
    </x:row>
    <x:row r="756" ht="15.75" customHeight="1">
      <x:c r="B756" s="13"/>
    </x:row>
    <x:row r="757" ht="15.75" customHeight="1">
      <x:c r="B757" s="13"/>
    </x:row>
    <x:row r="758" ht="15.75" customHeight="1">
      <x:c r="B758" s="13"/>
    </x:row>
    <x:row r="759" ht="15.75" customHeight="1">
      <x:c r="B759" s="13"/>
    </x:row>
    <x:row r="760" ht="15.75" customHeight="1">
      <x:c r="B760" s="13"/>
    </x:row>
    <x:row r="761" ht="15.75" customHeight="1">
      <x:c r="B761" s="13"/>
    </x:row>
    <x:row r="762" ht="15.75" customHeight="1">
      <x:c r="B762" s="13"/>
    </x:row>
    <x:row r="763" ht="15.75" customHeight="1">
      <x:c r="B763" s="13"/>
    </x:row>
    <x:row r="764" ht="15.75" customHeight="1">
      <x:c r="B764" s="13"/>
    </x:row>
    <x:row r="765" ht="15.75" customHeight="1">
      <x:c r="B765" s="13"/>
    </x:row>
    <x:row r="766" ht="15.75" customHeight="1">
      <x:c r="B766" s="13"/>
    </x:row>
    <x:row r="767" ht="15.75" customHeight="1">
      <x:c r="B767" s="13"/>
    </x:row>
    <x:row r="768" ht="15.75" customHeight="1">
      <x:c r="B768" s="13"/>
    </x:row>
    <x:row r="769" ht="15.75" customHeight="1">
      <x:c r="B769" s="13"/>
    </x:row>
    <x:row r="770" ht="15.75" customHeight="1">
      <x:c r="B770" s="13"/>
    </x:row>
    <x:row r="771" ht="15.75" customHeight="1">
      <x:c r="B771" s="13"/>
    </x:row>
    <x:row r="772" ht="15.75" customHeight="1">
      <x:c r="B772" s="13"/>
    </x:row>
    <x:row r="773" ht="15.75" customHeight="1">
      <x:c r="B773" s="13"/>
    </x:row>
    <x:row r="774" ht="15.75" customHeight="1">
      <x:c r="B774" s="13"/>
    </x:row>
    <x:row r="775" ht="15.75" customHeight="1">
      <x:c r="B775" s="13"/>
    </x:row>
    <x:row r="776" ht="15.75" customHeight="1">
      <x:c r="B776" s="13"/>
    </x:row>
    <x:row r="777" ht="15.75" customHeight="1">
      <x:c r="B777" s="13"/>
    </x:row>
    <x:row r="778" ht="15.75" customHeight="1">
      <x:c r="B778" s="13"/>
    </x:row>
    <x:row r="779" ht="15.75" customHeight="1">
      <x:c r="B779" s="13"/>
    </x:row>
    <x:row r="780" ht="15.75" customHeight="1">
      <x:c r="B780" s="13"/>
    </x:row>
    <x:row r="781" ht="15.75" customHeight="1">
      <x:c r="B781" s="13"/>
    </x:row>
    <x:row r="782" ht="15.75" customHeight="1">
      <x:c r="B782" s="13"/>
    </x:row>
    <x:row r="783" ht="15.75" customHeight="1">
      <x:c r="B783" s="13"/>
    </x:row>
    <x:row r="784" ht="15.75" customHeight="1">
      <x:c r="B784" s="13"/>
    </x:row>
    <x:row r="785" ht="15.75" customHeight="1">
      <x:c r="B785" s="13"/>
    </x:row>
    <x:row r="786" ht="15.75" customHeight="1">
      <x:c r="B786" s="13"/>
    </x:row>
    <x:row r="787" ht="15.75" customHeight="1">
      <x:c r="B787" s="13"/>
    </x:row>
    <x:row r="788" ht="15.75" customHeight="1">
      <x:c r="B788" s="13"/>
    </x:row>
    <x:row r="789" ht="15.75" customHeight="1">
      <x:c r="B789" s="13"/>
    </x:row>
    <x:row r="790" ht="15.75" customHeight="1">
      <x:c r="B790" s="13"/>
    </x:row>
    <x:row r="791" ht="15.75" customHeight="1">
      <x:c r="B791" s="13"/>
    </x:row>
    <x:row r="792" ht="15.75" customHeight="1">
      <x:c r="B792" s="13"/>
    </x:row>
    <x:row r="793" ht="15.75" customHeight="1">
      <x:c r="B793" s="13"/>
    </x:row>
    <x:row r="794" ht="15.75" customHeight="1">
      <x:c r="B794" s="13"/>
    </x:row>
    <x:row r="795" ht="15.75" customHeight="1">
      <x:c r="B795" s="13"/>
    </x:row>
    <x:row r="796" ht="15.75" customHeight="1">
      <x:c r="B796" s="13"/>
    </x:row>
    <x:row r="797" ht="15.75" customHeight="1">
      <x:c r="B797" s="13"/>
    </x:row>
    <x:row r="798" ht="15.75" customHeight="1">
      <x:c r="B798" s="13"/>
    </x:row>
    <x:row r="799" ht="15.75" customHeight="1">
      <x:c r="B799" s="13"/>
    </x:row>
    <x:row r="800" ht="15.75" customHeight="1">
      <x:c r="B800" s="13"/>
    </x:row>
    <x:row r="801" ht="15.75" customHeight="1">
      <x:c r="B801" s="13"/>
    </x:row>
    <x:row r="802" ht="15.75" customHeight="1">
      <x:c r="B802" s="13"/>
    </x:row>
    <x:row r="803" ht="15.75" customHeight="1">
      <x:c r="B803" s="13"/>
    </x:row>
    <x:row r="804" ht="15.75" customHeight="1">
      <x:c r="B804" s="13"/>
    </x:row>
    <x:row r="805" ht="15.75" customHeight="1">
      <x:c r="B805" s="13"/>
    </x:row>
    <x:row r="806" ht="15.75" customHeight="1">
      <x:c r="B806" s="13"/>
    </x:row>
    <x:row r="807" ht="15.75" customHeight="1">
      <x:c r="B807" s="13"/>
    </x:row>
    <x:row r="808" ht="15.75" customHeight="1">
      <x:c r="B808" s="13"/>
    </x:row>
    <x:row r="809" ht="15.75" customHeight="1">
      <x:c r="B809" s="13"/>
    </x:row>
    <x:row r="810" ht="15.75" customHeight="1">
      <x:c r="B810" s="13"/>
    </x:row>
    <x:row r="811" ht="15.75" customHeight="1">
      <x:c r="B811" s="13"/>
    </x:row>
    <x:row r="812" ht="15.75" customHeight="1">
      <x:c r="B812" s="13"/>
    </x:row>
    <x:row r="813" ht="15.75" customHeight="1">
      <x:c r="B813" s="13"/>
    </x:row>
    <x:row r="814" ht="15.75" customHeight="1">
      <x:c r="B814" s="13"/>
    </x:row>
    <x:row r="815" ht="15.75" customHeight="1">
      <x:c r="B815" s="13"/>
    </x:row>
    <x:row r="816" ht="15.75" customHeight="1">
      <x:c r="B816" s="13"/>
    </x:row>
    <x:row r="817" ht="15.75" customHeight="1">
      <x:c r="B817" s="13"/>
    </x:row>
    <x:row r="818" ht="15.75" customHeight="1">
      <x:c r="B818" s="13"/>
    </x:row>
    <x:row r="819" ht="15.75" customHeight="1">
      <x:c r="B819" s="13"/>
    </x:row>
    <x:row r="820" ht="15.75" customHeight="1">
      <x:c r="B820" s="13"/>
    </x:row>
    <x:row r="821" ht="15.75" customHeight="1">
      <x:c r="B821" s="13"/>
    </x:row>
    <x:row r="822" ht="15.75" customHeight="1">
      <x:c r="B822" s="13"/>
    </x:row>
    <x:row r="823" ht="15.75" customHeight="1">
      <x:c r="B823" s="13"/>
    </x:row>
    <x:row r="824" ht="15.75" customHeight="1">
      <x:c r="B824" s="13"/>
    </x:row>
    <x:row r="825" ht="15.75" customHeight="1">
      <x:c r="B825" s="13"/>
    </x:row>
    <x:row r="826" ht="15.75" customHeight="1">
      <x:c r="B826" s="13"/>
    </x:row>
    <x:row r="827" ht="15.75" customHeight="1">
      <x:c r="B827" s="13"/>
    </x:row>
    <x:row r="828" ht="15.75" customHeight="1">
      <x:c r="B828" s="13"/>
    </x:row>
    <x:row r="829" ht="15.75" customHeight="1">
      <x:c r="B829" s="13"/>
    </x:row>
    <x:row r="830" ht="15.75" customHeight="1">
      <x:c r="B830" s="13"/>
    </x:row>
    <x:row r="831" ht="15.75" customHeight="1">
      <x:c r="B831" s="13"/>
    </x:row>
    <x:row r="832" ht="15.75" customHeight="1">
      <x:c r="B832" s="13"/>
    </x:row>
    <x:row r="833" ht="15.75" customHeight="1">
      <x:c r="B833" s="13"/>
    </x:row>
    <x:row r="834" ht="15.75" customHeight="1">
      <x:c r="B834" s="13"/>
    </x:row>
    <x:row r="835" ht="15.75" customHeight="1">
      <x:c r="B835" s="13"/>
    </x:row>
    <x:row r="836" ht="15.75" customHeight="1">
      <x:c r="B836" s="13"/>
    </x:row>
    <x:row r="837" ht="15.75" customHeight="1">
      <x:c r="B837" s="13"/>
    </x:row>
    <x:row r="838" ht="15.75" customHeight="1">
      <x:c r="B838" s="13"/>
    </x:row>
    <x:row r="839" ht="15.75" customHeight="1">
      <x:c r="B839" s="13"/>
    </x:row>
    <x:row r="840" ht="15.75" customHeight="1">
      <x:c r="B840" s="13"/>
    </x:row>
    <x:row r="841" ht="15.75" customHeight="1">
      <x:c r="B841" s="13"/>
    </x:row>
    <x:row r="842" ht="15.75" customHeight="1">
      <x:c r="B842" s="13"/>
    </x:row>
    <x:row r="843" ht="15.75" customHeight="1">
      <x:c r="B843" s="13"/>
    </x:row>
    <x:row r="844" ht="15.75" customHeight="1">
      <x:c r="B844" s="13"/>
    </x:row>
    <x:row r="845" ht="15.75" customHeight="1">
      <x:c r="B845" s="13"/>
    </x:row>
    <x:row r="846" ht="15.75" customHeight="1">
      <x:c r="B846" s="13"/>
    </x:row>
    <x:row r="847" ht="15.75" customHeight="1">
      <x:c r="B847" s="13"/>
    </x:row>
    <x:row r="848" ht="15.75" customHeight="1">
      <x:c r="B848" s="13"/>
    </x:row>
    <x:row r="849" ht="15.75" customHeight="1">
      <x:c r="B849" s="13"/>
    </x:row>
    <x:row r="850" ht="15.75" customHeight="1">
      <x:c r="B850" s="13"/>
    </x:row>
    <x:row r="851" ht="15.75" customHeight="1">
      <x:c r="B851" s="13"/>
    </x:row>
    <x:row r="852" ht="15.75" customHeight="1">
      <x:c r="B852" s="13"/>
    </x:row>
    <x:row r="853" ht="15.75" customHeight="1">
      <x:c r="B853" s="13"/>
    </x:row>
    <x:row r="854" ht="15.75" customHeight="1">
      <x:c r="B854" s="13"/>
    </x:row>
    <x:row r="855" ht="15.75" customHeight="1">
      <x:c r="B855" s="13"/>
    </x:row>
    <x:row r="856" ht="15.75" customHeight="1">
      <x:c r="B856" s="13"/>
    </x:row>
    <x:row r="857" ht="15.75" customHeight="1">
      <x:c r="B857" s="13"/>
    </x:row>
    <x:row r="858" ht="15.75" customHeight="1">
      <x:c r="B858" s="13"/>
    </x:row>
    <x:row r="859" ht="15.75" customHeight="1">
      <x:c r="B859" s="13"/>
    </x:row>
    <x:row r="860" ht="15.75" customHeight="1">
      <x:c r="B860" s="13"/>
    </x:row>
    <x:row r="861" ht="15.75" customHeight="1">
      <x:c r="B861" s="13"/>
    </x:row>
    <x:row r="862" ht="15.75" customHeight="1">
      <x:c r="B862" s="13"/>
    </x:row>
    <x:row r="863" ht="15.75" customHeight="1">
      <x:c r="B863" s="13"/>
    </x:row>
    <x:row r="864" ht="15.75" customHeight="1">
      <x:c r="B864" s="13"/>
    </x:row>
    <x:row r="865" ht="15.75" customHeight="1">
      <x:c r="B865" s="13"/>
    </x:row>
    <x:row r="866" ht="15.75" customHeight="1">
      <x:c r="B866" s="13"/>
    </x:row>
    <x:row r="867" ht="15.75" customHeight="1">
      <x:c r="B867" s="13"/>
    </x:row>
    <x:row r="868" ht="15.75" customHeight="1">
      <x:c r="B868" s="13"/>
    </x:row>
    <x:row r="869" ht="15.75" customHeight="1">
      <x:c r="B869" s="13"/>
    </x:row>
    <x:row r="870" ht="15.75" customHeight="1">
      <x:c r="B870" s="13"/>
    </x:row>
    <x:row r="871" ht="15.75" customHeight="1">
      <x:c r="B871" s="13"/>
    </x:row>
    <x:row r="872" ht="15.75" customHeight="1">
      <x:c r="B872" s="13"/>
    </x:row>
    <x:row r="873" ht="15.75" customHeight="1">
      <x:c r="B873" s="13"/>
    </x:row>
    <x:row r="874" ht="15.75" customHeight="1">
      <x:c r="B874" s="13"/>
    </x:row>
    <x:row r="875" ht="15.75" customHeight="1">
      <x:c r="B875" s="13"/>
    </x:row>
    <x:row r="876" ht="15.75" customHeight="1">
      <x:c r="B876" s="13"/>
    </x:row>
    <x:row r="877" ht="15.75" customHeight="1">
      <x:c r="B877" s="13"/>
    </x:row>
    <x:row r="878" ht="15.75" customHeight="1">
      <x:c r="B878" s="13"/>
    </x:row>
    <x:row r="879" ht="15.75" customHeight="1">
      <x:c r="B879" s="13"/>
    </x:row>
    <x:row r="880" ht="15.75" customHeight="1">
      <x:c r="B880" s="13"/>
    </x:row>
    <x:row r="881" ht="15.75" customHeight="1">
      <x:c r="B881" s="13"/>
    </x:row>
    <x:row r="882" ht="15.75" customHeight="1">
      <x:c r="B882" s="13"/>
    </x:row>
    <x:row r="883" ht="15.75" customHeight="1">
      <x:c r="B883" s="13"/>
    </x:row>
    <x:row r="884" ht="15.75" customHeight="1">
      <x:c r="B884" s="13"/>
    </x:row>
    <x:row r="885" ht="15.75" customHeight="1">
      <x:c r="B885" s="13"/>
    </x:row>
    <x:row r="886" ht="15.75" customHeight="1">
      <x:c r="B886" s="13"/>
    </x:row>
    <x:row r="887" ht="15.75" customHeight="1">
      <x:c r="B887" s="13"/>
    </x:row>
    <x:row r="888" ht="15.75" customHeight="1">
      <x:c r="B888" s="13"/>
    </x:row>
    <x:row r="889" ht="15.75" customHeight="1">
      <x:c r="B889" s="13"/>
    </x:row>
    <x:row r="890" ht="15.75" customHeight="1">
      <x:c r="B890" s="13"/>
    </x:row>
    <x:row r="891" ht="15.75" customHeight="1">
      <x:c r="B891" s="13"/>
    </x:row>
    <x:row r="892" ht="15.75" customHeight="1">
      <x:c r="B892" s="13"/>
    </x:row>
    <x:row r="893" ht="15.75" customHeight="1">
      <x:c r="B893" s="13"/>
    </x:row>
    <x:row r="894" ht="15.75" customHeight="1">
      <x:c r="B894" s="13"/>
    </x:row>
    <x:row r="895" ht="15.75" customHeight="1">
      <x:c r="B895" s="13"/>
    </x:row>
    <x:row r="896" ht="15.75" customHeight="1">
      <x:c r="B896" s="13"/>
    </x:row>
    <x:row r="897" ht="15.75" customHeight="1">
      <x:c r="B897" s="13"/>
    </x:row>
    <x:row r="898" ht="15.75" customHeight="1">
      <x:c r="B898" s="13"/>
    </x:row>
    <x:row r="899" ht="15.75" customHeight="1">
      <x:c r="B899" s="13"/>
    </x:row>
    <x:row r="900" ht="15.75" customHeight="1">
      <x:c r="B900" s="13"/>
    </x:row>
    <x:row r="901" ht="15.75" customHeight="1">
      <x:c r="B901" s="13"/>
    </x:row>
    <x:row r="902" ht="15.75" customHeight="1">
      <x:c r="B902" s="13"/>
    </x:row>
    <x:row r="903" ht="15.75" customHeight="1">
      <x:c r="B903" s="13"/>
    </x:row>
    <x:row r="904" ht="15.75" customHeight="1">
      <x:c r="B904" s="13"/>
    </x:row>
    <x:row r="905" ht="15.75" customHeight="1">
      <x:c r="B905" s="13"/>
    </x:row>
    <x:row r="906" ht="15.75" customHeight="1">
      <x:c r="B906" s="13"/>
    </x:row>
    <x:row r="907" ht="15.75" customHeight="1">
      <x:c r="B907" s="13"/>
    </x:row>
    <x:row r="908" ht="15.75" customHeight="1">
      <x:c r="B908" s="13"/>
    </x:row>
    <x:row r="909" ht="15.75" customHeight="1">
      <x:c r="B909" s="13"/>
    </x:row>
    <x:row r="910" ht="15.75" customHeight="1">
      <x:c r="B910" s="13"/>
    </x:row>
    <x:row r="911" ht="15.75" customHeight="1">
      <x:c r="B911" s="13"/>
    </x:row>
    <x:row r="912" ht="15.75" customHeight="1">
      <x:c r="B912" s="13"/>
    </x:row>
    <x:row r="913" ht="15.75" customHeight="1">
      <x:c r="B913" s="13"/>
    </x:row>
    <x:row r="914" ht="15.75" customHeight="1">
      <x:c r="B914" s="13"/>
    </x:row>
    <x:row r="915" ht="15.75" customHeight="1">
      <x:c r="B915" s="13"/>
    </x:row>
    <x:row r="916" ht="15.75" customHeight="1">
      <x:c r="B916" s="13"/>
    </x:row>
    <x:row r="917" ht="15.75" customHeight="1">
      <x:c r="B917" s="13"/>
    </x:row>
    <x:row r="918" ht="15.75" customHeight="1">
      <x:c r="B918" s="13"/>
    </x:row>
    <x:row r="919" ht="15.75" customHeight="1">
      <x:c r="B919" s="13"/>
    </x:row>
    <x:row r="920" ht="15.75" customHeight="1">
      <x:c r="B920" s="13"/>
    </x:row>
    <x:row r="921" ht="15.75" customHeight="1">
      <x:c r="B921" s="13"/>
    </x:row>
    <x:row r="922" ht="15.75" customHeight="1">
      <x:c r="B922" s="13"/>
    </x:row>
    <x:row r="923" ht="15.75" customHeight="1">
      <x:c r="B923" s="13"/>
    </x:row>
    <x:row r="924" ht="15.75" customHeight="1">
      <x:c r="B924" s="13"/>
    </x:row>
    <x:row r="925" ht="15.75" customHeight="1">
      <x:c r="B925" s="13"/>
    </x:row>
    <x:row r="926" ht="15.75" customHeight="1">
      <x:c r="B926" s="13"/>
    </x:row>
    <x:row r="927" ht="15.75" customHeight="1">
      <x:c r="B927" s="13"/>
    </x:row>
    <x:row r="928" ht="15.75" customHeight="1">
      <x:c r="B928" s="13"/>
    </x:row>
    <x:row r="929" ht="15.75" customHeight="1">
      <x:c r="B929" s="13"/>
    </x:row>
    <x:row r="930" ht="15.75" customHeight="1">
      <x:c r="B930" s="13"/>
    </x:row>
    <x:row r="931" ht="15.75" customHeight="1">
      <x:c r="B931" s="13"/>
    </x:row>
    <x:row r="932" ht="15.75" customHeight="1">
      <x:c r="B932" s="13"/>
    </x:row>
    <x:row r="933" ht="15.75" customHeight="1">
      <x:c r="B933" s="13"/>
    </x:row>
    <x:row r="934" ht="15.75" customHeight="1">
      <x:c r="B934" s="13"/>
    </x:row>
    <x:row r="935" ht="15.75" customHeight="1">
      <x:c r="B935" s="13"/>
    </x:row>
    <x:row r="936" ht="15.75" customHeight="1">
      <x:c r="B936" s="13"/>
    </x:row>
    <x:row r="937" ht="15.75" customHeight="1">
      <x:c r="B937" s="13"/>
    </x:row>
    <x:row r="938" ht="15.75" customHeight="1">
      <x:c r="B938" s="13"/>
    </x:row>
    <x:row r="939" ht="15.75" customHeight="1">
      <x:c r="B939" s="13"/>
    </x:row>
    <x:row r="940" ht="15.75" customHeight="1">
      <x:c r="B940" s="13"/>
    </x:row>
    <x:row r="941" ht="15.75" customHeight="1">
      <x:c r="B941" s="13"/>
    </x:row>
    <x:row r="942" ht="15.75" customHeight="1">
      <x:c r="B942" s="13"/>
    </x:row>
    <x:row r="943" ht="15.75" customHeight="1">
      <x:c r="B943" s="13"/>
    </x:row>
    <x:row r="944" ht="15.75" customHeight="1">
      <x:c r="B944" s="13"/>
    </x:row>
    <x:row r="945" ht="15.75" customHeight="1">
      <x:c r="B945" s="13"/>
    </x:row>
    <x:row r="946" ht="15.75" customHeight="1">
      <x:c r="B946" s="13"/>
    </x:row>
    <x:row r="947" ht="15.75" customHeight="1">
      <x:c r="B947" s="13"/>
    </x:row>
    <x:row r="948" ht="15.75" customHeight="1">
      <x:c r="B948" s="13"/>
    </x:row>
    <x:row r="949" ht="15.75" customHeight="1">
      <x:c r="B949" s="13"/>
    </x:row>
    <x:row r="950" ht="15.75" customHeight="1">
      <x:c r="B950" s="13"/>
    </x:row>
    <x:row r="951" ht="15.75" customHeight="1">
      <x:c r="B951" s="13"/>
    </x:row>
    <x:row r="952" ht="15.75" customHeight="1">
      <x:c r="B952" s="13"/>
    </x:row>
    <x:row r="953" ht="15.75" customHeight="1">
      <x:c r="B953" s="13"/>
    </x:row>
    <x:row r="954" ht="15.75" customHeight="1">
      <x:c r="B954" s="13"/>
    </x:row>
    <x:row r="955" ht="15.75" customHeight="1">
      <x:c r="B955" s="13"/>
    </x:row>
    <x:row r="956" ht="15.75" customHeight="1">
      <x:c r="B956" s="13"/>
    </x:row>
    <x:row r="957" ht="15.75" customHeight="1">
      <x:c r="B957" s="13"/>
    </x:row>
    <x:row r="958" ht="15.75" customHeight="1">
      <x:c r="B958" s="13"/>
    </x:row>
    <x:row r="959" ht="15.75" customHeight="1">
      <x:c r="B959" s="13"/>
    </x:row>
    <x:row r="960" ht="15.75" customHeight="1">
      <x:c r="B960" s="13"/>
    </x:row>
    <x:row r="961" ht="15.75" customHeight="1">
      <x:c r="B961" s="13"/>
    </x:row>
    <x:row r="962" ht="15.75" customHeight="1">
      <x:c r="B962" s="13"/>
    </x:row>
    <x:row r="963" ht="15.75" customHeight="1">
      <x:c r="B963" s="13"/>
    </x:row>
    <x:row r="964" ht="15.75" customHeight="1">
      <x:c r="B964" s="13"/>
    </x:row>
    <x:row r="965" ht="15.75" customHeight="1">
      <x:c r="B965" s="13"/>
    </x:row>
    <x:row r="966" ht="15.75" customHeight="1">
      <x:c r="B966" s="13"/>
    </x:row>
    <x:row r="967" ht="15.75" customHeight="1">
      <x:c r="B967" s="13"/>
    </x:row>
    <x:row r="968" ht="15.75" customHeight="1">
      <x:c r="B968" s="13"/>
    </x:row>
    <x:row r="969" ht="15.75" customHeight="1">
      <x:c r="B969" s="13"/>
    </x:row>
    <x:row r="970" ht="15.75" customHeight="1">
      <x:c r="B970" s="13"/>
    </x:row>
    <x:row r="971" ht="15.75" customHeight="1">
      <x:c r="B971" s="13"/>
    </x:row>
    <x:row r="972" ht="15.75" customHeight="1">
      <x:c r="B972" s="13"/>
    </x:row>
    <x:row r="973" ht="15.75" customHeight="1">
      <x:c r="B973" s="13"/>
    </x:row>
    <x:row r="974" ht="15.75" customHeight="1">
      <x:c r="B974" s="13"/>
    </x:row>
    <x:row r="975" ht="15.75" customHeight="1">
      <x:c r="B975" s="13"/>
    </x:row>
    <x:row r="976" ht="15.75" customHeight="1">
      <x:c r="B976" s="13"/>
    </x:row>
    <x:row r="977" ht="15.75" customHeight="1">
      <x:c r="B977" s="13"/>
    </x:row>
    <x:row r="978" ht="15.75" customHeight="1">
      <x:c r="B978" s="13"/>
    </x:row>
    <x:row r="979" ht="15.75" customHeight="1">
      <x:c r="B979" s="13"/>
    </x:row>
    <x:row r="980" ht="15.75" customHeight="1">
      <x:c r="B980" s="13"/>
    </x:row>
    <x:row r="981" ht="15.75" customHeight="1">
      <x:c r="B981" s="13"/>
    </x:row>
    <x:row r="982" ht="15.75" customHeight="1">
      <x:c r="B982" s="13"/>
    </x:row>
    <x:row r="983" ht="15.75" customHeight="1">
      <x:c r="B983" s="13"/>
    </x:row>
    <x:row r="984" ht="15.75" customHeight="1">
      <x:c r="B984" s="13"/>
    </x:row>
    <x:row r="985" ht="15.75" customHeight="1">
      <x:c r="B985" s="13"/>
    </x:row>
    <x:row r="986" ht="15.75" customHeight="1">
      <x:c r="B986" s="13"/>
    </x:row>
    <x:row r="987" ht="15.75" customHeight="1">
      <x:c r="B987" s="13"/>
    </x:row>
    <x:row r="988" ht="15.75" customHeight="1">
      <x:c r="B988" s="13"/>
    </x:row>
    <x:row r="989" ht="15.75" customHeight="1">
      <x:c r="B989" s="13"/>
    </x:row>
    <x:row r="990" ht="15.75" customHeight="1">
      <x:c r="B990" s="13"/>
    </x:row>
    <x:row r="991" ht="15.75" customHeight="1">
      <x:c r="B991" s="13"/>
    </x:row>
    <x:row r="992" ht="15.75" customHeight="1">
      <x:c r="B992" s="13"/>
    </x:row>
    <x:row r="993" ht="15.75" customHeight="1">
      <x:c r="B993" s="13"/>
    </x:row>
    <x:row r="994" ht="15.75" customHeight="1">
      <x:c r="B994" s="13"/>
    </x:row>
    <x:row r="995" ht="15.75" customHeight="1">
      <x:c r="B995" s="13"/>
    </x:row>
    <x:row r="996" ht="15.75" customHeight="1">
      <x:c r="B996" s="13"/>
    </x:row>
    <x:row r="997" ht="15.75" customHeight="1">
      <x:c r="B997" s="13"/>
    </x:row>
    <x:row r="998" ht="15.75" customHeight="1">
      <x:c r="B998" s="13"/>
    </x:row>
    <x:row r="999" ht="15.75" customHeight="1">
      <x:c r="B999" s="13"/>
    </x:row>
    <x:row r="1000" ht="15.75" customHeight="1">
      <x:c r="B1000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9.710000038146973" customWidth="1"/>
    <x:col min="3" max="3" width="12.569999694824219" customWidth="1"/>
    <x:col min="4" max="4" width="8" customWidth="1"/>
    <x:col min="5" max="5" width="9" customWidth="1"/>
    <x:col min="6" max="6" width="12.289999961853027" customWidth="1"/>
    <x:col min="7" max="7" width="19.56999969482422" customWidth="1"/>
    <x:col min="8" max="8" width="10.430000305175781" customWidth="1"/>
    <x:col min="9" max="9" width="10" customWidth="1"/>
    <x:col min="10" max="10" width="10.430000305175781" customWidth="1"/>
    <x:col min="11" max="11" width="9.289999961853027" customWidth="1"/>
    <x:col min="12" max="12" width="8.289999961853027" customWidth="1"/>
    <x:col min="13" max="13" width="19.43000030517578" customWidth="1"/>
    <x:col min="14" max="14" width="18.43000030517578" customWidth="1"/>
    <x:col min="15" max="15" width="13.289999961853027" customWidth="1"/>
    <x:col min="17" max="17" width="29.709999084472656" customWidth="1"/>
    <x:col min="18" max="18" width="12.289999961853027" customWidth="1"/>
    <x:col min="19" max="26" width="8.710000038146973" customWidth="1"/>
  </x:cols>
  <x:sheetData>
    <x:row r="1">
      <x:c r="A1" s="2" t="s">
        <x:v>5</x:v>
      </x:c>
      <x:c r="B1" s="2" t="s">
        <x:v>13</x:v>
      </x:c>
      <x:c r="C1" s="2" t="s">
        <x:v>14</x:v>
      </x:c>
      <x:c r="D1" s="2" t="s">
        <x:v>15</x:v>
      </x:c>
      <x:c r="E1" s="2" t="s">
        <x:v>100</x:v>
      </x:c>
      <x:c r="F1" s="2" t="s">
        <x:v>16</x:v>
      </x:c>
      <x:c r="G1" s="2" t="s">
        <x:v>101</x:v>
      </x:c>
      <x:c r="H1" s="2" t="s">
        <x:v>18</x:v>
      </x:c>
      <x:c r="I1" s="2" t="s">
        <x:v>102</x:v>
      </x:c>
      <x:c r="J1" s="2" t="s">
        <x:v>103</x:v>
      </x:c>
      <x:c r="K1" s="2" t="s">
        <x:v>91</x:v>
      </x:c>
      <x:c r="L1" s="2" t="s">
        <x:v>92</x:v>
      </x:c>
      <x:c r="M1" s="2" t="s">
        <x:v>104</x:v>
      </x:c>
      <x:c r="N1" s="2" t="s">
        <x:v>105</x:v>
      </x:c>
      <x:c r="O1" s="2" t="s">
        <x:v>106</x:v>
      </x:c>
      <x:c r="P1" s="2" t="s">
        <x:v>107</x:v>
      </x:c>
      <x:c r="Q1" s="3" t="s">
        <x:v>108</x:v>
      </x:c>
      <x:c r="R1" s="2" t="s">
        <x:v>6</x:v>
      </x:c>
    </x:row>
    <x:row r="2">
      <x:c r="A2" s="2" t="s">
        <x:v>20</x:v>
      </x:c>
      <x:c r="B2" s="2" t="n">
        <x:f>SUMIF('Settlement Data'!$B:$B,$A2,'Settlement Data'!$C:$C)</x:f>
        <x:v>78</x:v>
      </x:c>
      <x:c r="C2" s="3" t="n">
        <x:f>SUMIF('Settlement Data'!$B:$B,$A2,'Settlement Data'!$D:$D)</x:f>
        <x:v>2434.2200000000003</x:v>
      </x:c>
      <x:c r="D2" s="3" t="n">
        <x:f>SUMIF('Settlement Data'!$B:$B,$A2,'Settlement Data'!$E:$E)</x:f>
        <x:v>34.99</x:v>
      </x:c>
      <x:c r="E2" s="3" t="n">
        <x:f t="shared" ref="E2:E11" si="1">C2-D2</x:f>
        <x:v>2399.2300000000005</x:v>
      </x:c>
      <x:c r="F2" s="3" t="n">
        <x:f>SUMIF('Settlement Data'!$B:$B,$A2,'Settlement Data'!$F:$F)</x:f>
        <x:v>357.45000000000005</x:v>
      </x:c>
      <x:c r="G2" s="3" t="n">
        <x:f>SUMIF('Settlement Data'!$B:$B,$A2,'Settlement Data'!$G:$G)</x:f>
        <x:v>11.360000000000001</x:v>
      </x:c>
      <x:c r="H2" s="2" t="n">
        <x:f>SUMIF('Settlement Data'!$B:$B,$A2,'Settlement Data'!$H:$H)</x:f>
        <x:v>1</x:v>
      </x:c>
      <x:c r="I2" s="3" t="n">
        <x:f>IFERROR(VLOOKUP($A2,'SKU Master'!$A:$C,3,FALSE),"")</x:f>
        <x:v>5.08</x:v>
      </x:c>
      <x:c r="J2" s="3" t="n">
        <x:f t="shared" ref="J2:J11" si="2">B2*I2</x:f>
        <x:v>396.24</x:v>
      </x:c>
      <x:c r="K2" s="3" t="n">
        <x:f>SUMIF('Ad Spend'!$A:$A,$A2,'Ad Spend'!$B:$B)</x:f>
        <x:v>241.65</x:v>
      </x:c>
      <x:c r="L2" s="3" t="n">
        <x:f>SUMIF('Ad Spend'!$A:$A,$A2,'Ad Spend'!$C:$C)</x:f>
        <x:v>1974.4700000000003</x:v>
      </x:c>
      <x:c r="M2" s="3" t="n">
        <x:f t="shared" ref="M2:M11" si="3">E2-F2-G2-H2-J2</x:f>
        <x:v>1633.1800000000005</x:v>
      </x:c>
      <x:c r="N2" s="3" t="n">
        <x:f t="shared" ref="N2:N11" si="4">M2-K2</x:f>
        <x:v>1391.5300000000004</x:v>
      </x:c>
      <x:c r="O2" s="4" t="n">
        <x:f t="shared" ref="O2:O11" si="5">IFERROR(K2/L2,"")</x:f>
        <x:v>0.12238727354682521</x:v>
      </x:c>
      <x:c r="P2" s="4" t="n">
        <x:f t="shared" ref="P2:P11" si="6">IFERROR(K2/E2,"")</x:f>
        <x:v>0.10071981427374614</x:v>
      </x:c>
      <x:c r="Q2" s="3" t="n">
        <x:f t="shared" ref="Q2:Q11" si="7">IF($B$13=0,0,B2/$B$13*$N$13)</x:f>
        <x:v>764.1509433962265</x:v>
      </x:c>
      <x:c r="R2" s="3" t="n">
        <x:f t="shared" ref="R2:R11" si="8">N2-Q2</x:f>
        <x:v>627.379056603774</x:v>
      </x:c>
    </x:row>
    <x:row r="3">
      <x:c r="A3" s="2" t="s">
        <x:v>22</x:v>
      </x:c>
      <x:c r="B3" s="2" t="n">
        <x:f>SUMIF('Settlement Data'!$B:$B,$A3,'Settlement Data'!$C:$C)</x:f>
        <x:v>77</x:v>
      </x:c>
      <x:c r="C3" s="3" t="n">
        <x:f>SUMIF('Settlement Data'!$B:$B,$A3,'Settlement Data'!$D:$D)</x:f>
        <x:v>2112.23</x:v>
      </x:c>
      <x:c r="D3" s="3" t="n">
        <x:f>SUMIF('Settlement Data'!$B:$B,$A3,'Settlement Data'!$E:$E)</x:f>
        <x:v>0</x:v>
      </x:c>
      <x:c r="E3" s="3">
        <x:f t="shared" si="1"/>
        <x:v>2112.23</x:v>
      </x:c>
      <x:c r="F3" s="3" t="n">
        <x:f>SUMIF('Settlement Data'!$B:$B,$A3,'Settlement Data'!$F:$F)</x:f>
        <x:v>295.78</x:v>
      </x:c>
      <x:c r="G3" s="3" t="n">
        <x:f>SUMIF('Settlement Data'!$B:$B,$A3,'Settlement Data'!$G:$G)</x:f>
        <x:v>14.290000000000001</x:v>
      </x:c>
      <x:c r="H3" s="2" t="n">
        <x:f>SUMIF('Settlement Data'!$B:$B,$A3,'Settlement Data'!$H:$H)</x:f>
        <x:v>4</x:v>
      </x:c>
      <x:c r="I3" s="3" t="n">
        <x:f>IFERROR(VLOOKUP($A3,'SKU Master'!$A:$C,3,FALSE),"")</x:f>
        <x:v>6.01</x:v>
      </x:c>
      <x:c r="J3" s="3">
        <x:f t="shared" si="2"/>
        <x:v>462.77</x:v>
      </x:c>
      <x:c r="K3" s="3" t="n">
        <x:f>SUMIF('Ad Spend'!$A:$A,$A3,'Ad Spend'!$B:$B)</x:f>
        <x:v>187.99</x:v>
      </x:c>
      <x:c r="L3" s="3" t="n">
        <x:f>SUMIF('Ad Spend'!$A:$A,$A3,'Ad Spend'!$C:$C)</x:f>
        <x:v>1251.3000000000002</x:v>
      </x:c>
      <x:c r="M3" s="3">
        <x:f t="shared" si="3"/>
        <x:v>1335.39</x:v>
      </x:c>
      <x:c r="N3" s="3">
        <x:f t="shared" si="4"/>
        <x:v>1147.4</x:v>
      </x:c>
      <x:c r="O3" s="4">
        <x:f t="shared" si="5"/>
        <x:v>0.1502357548</x:v>
      </x:c>
      <x:c r="P3" s="4">
        <x:f t="shared" si="6"/>
        <x:v>0.08900072435</x:v>
      </x:c>
      <x:c r="Q3" s="3">
        <x:f t="shared" si="7"/>
        <x:v>754.3541364</x:v>
      </x:c>
      <x:c r="R3" s="3">
        <x:f t="shared" si="8"/>
        <x:v>393.0458636</x:v>
      </x:c>
    </x:row>
    <x:row r="4">
      <x:c r="A4" s="2" t="s">
        <x:v>24</x:v>
      </x:c>
      <x:c r="B4" s="2" t="n">
        <x:f>SUMIF('Settlement Data'!$B:$B,$A4,'Settlement Data'!$C:$C)</x:f>
        <x:v>62</x:v>
      </x:c>
      <x:c r="C4" s="3" t="n">
        <x:f>SUMIF('Settlement Data'!$B:$B,$A4,'Settlement Data'!$D:$D)</x:f>
        <x:v>1493.3799999999999</x:v>
      </x:c>
      <x:c r="D4" s="3" t="n">
        <x:f>SUMIF('Settlement Data'!$B:$B,$A4,'Settlement Data'!$E:$E)</x:f>
        <x:v>81.97</x:v>
      </x:c>
      <x:c r="E4" s="3">
        <x:f t="shared" si="1"/>
        <x:v>1411.41</x:v>
      </x:c>
      <x:c r="F4" s="3" t="n">
        <x:f>SUMIF('Settlement Data'!$B:$B,$A4,'Settlement Data'!$F:$F)</x:f>
        <x:v>214.48</x:v>
      </x:c>
      <x:c r="G4" s="3" t="n">
        <x:f>SUMIF('Settlement Data'!$B:$B,$A4,'Settlement Data'!$G:$G)</x:f>
        <x:v>11.219999999999999</x:v>
      </x:c>
      <x:c r="H4" s="2" t="n">
        <x:f>SUMIF('Settlement Data'!$B:$B,$A4,'Settlement Data'!$H:$H)</x:f>
        <x:v>4</x:v>
      </x:c>
      <x:c r="I4" s="3" t="n">
        <x:f>IFERROR(VLOOKUP($A4,'SKU Master'!$A:$C,3,FALSE),"")</x:f>
        <x:v>6.03</x:v>
      </x:c>
      <x:c r="J4" s="3">
        <x:f t="shared" si="2"/>
        <x:v>373.86</x:v>
      </x:c>
      <x:c r="K4" s="3" t="n">
        <x:f>SUMIF('Ad Spend'!$A:$A,$A4,'Ad Spend'!$B:$B)</x:f>
        <x:v>397.86</x:v>
      </x:c>
      <x:c r="L4" s="3" t="n">
        <x:f>SUMIF('Ad Spend'!$A:$A,$A4,'Ad Spend'!$C:$C)</x:f>
        <x:v>799.86</x:v>
      </x:c>
      <x:c r="M4" s="3">
        <x:f t="shared" si="3"/>
        <x:v>807.85</x:v>
      </x:c>
      <x:c r="N4" s="3">
        <x:f t="shared" si="4"/>
        <x:v>409.99</x:v>
      </x:c>
      <x:c r="O4" s="4">
        <x:f t="shared" si="5"/>
        <x:v>0.4974120471</x:v>
      </x:c>
      <x:c r="P4" s="4">
        <x:f t="shared" si="6"/>
        <x:v>0.2818883244</x:v>
      </x:c>
      <x:c r="Q4" s="3">
        <x:f t="shared" si="7"/>
        <x:v>607.4020319</x:v>
      </x:c>
      <x:c r="R4" s="3">
        <x:f t="shared" si="8"/>
        <x:v>-197.4120319</x:v>
      </x:c>
    </x:row>
    <x:row r="5">
      <x:c r="A5" s="2" t="s">
        <x:v>26</x:v>
      </x:c>
      <x:c r="B5" s="2" t="n">
        <x:f>SUMIF('Settlement Data'!$B:$B,$A5,'Settlement Data'!$C:$C)</x:f>
        <x:v>87</x:v>
      </x:c>
      <x:c r="C5" s="3" t="n">
        <x:f>SUMIF('Settlement Data'!$B:$B,$A5,'Settlement Data'!$D:$D)</x:f>
        <x:v>1993.1299999999999</x:v>
      </x:c>
      <x:c r="D5" s="3" t="n">
        <x:f>SUMIF('Settlement Data'!$B:$B,$A5,'Settlement Data'!$E:$E)</x:f>
        <x:v>65.97</x:v>
      </x:c>
      <x:c r="E5" s="3">
        <x:f t="shared" si="1"/>
        <x:v>1927.16</x:v>
      </x:c>
      <x:c r="F5" s="3" t="n">
        <x:f>SUMIF('Settlement Data'!$B:$B,$A5,'Settlement Data'!$F:$F)</x:f>
        <x:v>295.6</x:v>
      </x:c>
      <x:c r="G5" s="3" t="n">
        <x:f>SUMIF('Settlement Data'!$B:$B,$A5,'Settlement Data'!$G:$G)</x:f>
        <x:v>12.91</x:v>
      </x:c>
      <x:c r="H5" s="2" t="n">
        <x:f>SUMIF('Settlement Data'!$B:$B,$A5,'Settlement Data'!$H:$H)</x:f>
        <x:v>1</x:v>
      </x:c>
      <x:c r="I5" s="3" t="n">
        <x:f>IFERROR(VLOOKUP($A5,'SKU Master'!$A:$C,3,FALSE),"")</x:f>
        <x:v>4.45</x:v>
      </x:c>
      <x:c r="J5" s="3">
        <x:f t="shared" si="2"/>
        <x:v>387.15</x:v>
      </x:c>
      <x:c r="K5" s="3" t="n">
        <x:f>SUMIF('Ad Spend'!$A:$A,$A5,'Ad Spend'!$B:$B)</x:f>
        <x:v>446.02</x:v>
      </x:c>
      <x:c r="L5" s="3" t="n">
        <x:f>SUMIF('Ad Spend'!$A:$A,$A5,'Ad Spend'!$C:$C)</x:f>
        <x:v>959.26</x:v>
      </x:c>
      <x:c r="M5" s="3">
        <x:f t="shared" si="3"/>
        <x:v>1230.5</x:v>
      </x:c>
      <x:c r="N5" s="3">
        <x:f t="shared" si="4"/>
        <x:v>784.48</x:v>
      </x:c>
      <x:c r="O5" s="4">
        <x:f t="shared" si="5"/>
        <x:v>0.4649625753</x:v>
      </x:c>
      <x:c r="P5" s="4">
        <x:f t="shared" si="6"/>
        <x:v>0.2314390087</x:v>
      </x:c>
      <x:c r="Q5" s="3">
        <x:f t="shared" si="7"/>
        <x:v>852.3222061</x:v>
      </x:c>
      <x:c r="R5" s="3">
        <x:f t="shared" si="8"/>
        <x:v>-67.8422061</x:v>
      </x:c>
    </x:row>
    <x:row r="6">
      <x:c r="A6" s="2" t="s">
        <x:v>28</x:v>
      </x:c>
      <x:c r="B6" s="2" t="n">
        <x:f>SUMIF('Settlement Data'!$B:$B,$A6,'Settlement Data'!$C:$C)</x:f>
        <x:v>53</x:v>
      </x:c>
      <x:c r="C6" s="3" t="n">
        <x:f>SUMIF('Settlement Data'!$B:$B,$A6,'Settlement Data'!$D:$D)</x:f>
        <x:v>1549.47</x:v>
      </x:c>
      <x:c r="D6" s="3" t="n">
        <x:f>SUMIF('Settlement Data'!$B:$B,$A6,'Settlement Data'!$E:$E)</x:f>
        <x:v>101.97</x:v>
      </x:c>
      <x:c r="E6" s="3">
        <x:f t="shared" si="1"/>
        <x:v>1447.5</x:v>
      </x:c>
      <x:c r="F6" s="3" t="n">
        <x:f>SUMIF('Settlement Data'!$B:$B,$A6,'Settlement Data'!$F:$F)</x:f>
        <x:v>215.92999999999998</x:v>
      </x:c>
      <x:c r="G6" s="3" t="n">
        <x:f>SUMIF('Settlement Data'!$B:$B,$A6,'Settlement Data'!$G:$G)</x:f>
        <x:v>7.36</x:v>
      </x:c>
      <x:c r="H6" s="2" t="n">
        <x:f>SUMIF('Settlement Data'!$B:$B,$A6,'Settlement Data'!$H:$H)</x:f>
        <x:v>5</x:v>
      </x:c>
      <x:c r="I6" s="3" t="n">
        <x:f>IFERROR(VLOOKUP($A6,'SKU Master'!$A:$C,3,FALSE),"")</x:f>
        <x:v>3.79</x:v>
      </x:c>
      <x:c r="J6" s="3">
        <x:f t="shared" si="2"/>
        <x:v>200.87</x:v>
      </x:c>
      <x:c r="K6" s="3" t="n">
        <x:f>SUMIF('Ad Spend'!$A:$A,$A6,'Ad Spend'!$B:$B)</x:f>
        <x:v>179.62</x:v>
      </x:c>
      <x:c r="L6" s="3" t="n">
        <x:f>SUMIF('Ad Spend'!$A:$A,$A6,'Ad Spend'!$C:$C)</x:f>
        <x:v>1474.3999999999999</x:v>
      </x:c>
      <x:c r="M6" s="3">
        <x:f t="shared" si="3"/>
        <x:v>1018.34</x:v>
      </x:c>
      <x:c r="N6" s="3">
        <x:f t="shared" si="4"/>
        <x:v>838.72</x:v>
      </x:c>
      <x:c r="O6" s="4">
        <x:f t="shared" si="5"/>
        <x:v>0.1218258275</x:v>
      </x:c>
      <x:c r="P6" s="4">
        <x:f t="shared" si="6"/>
        <x:v>0.12408981</x:v>
      </x:c>
      <x:c r="Q6" s="3">
        <x:f t="shared" si="7"/>
        <x:v>519.2307692</x:v>
      </x:c>
      <x:c r="R6" s="3">
        <x:f t="shared" si="8"/>
        <x:v>319.4892308</x:v>
      </x:c>
    </x:row>
    <x:row r="7">
      <x:c r="A7" s="2" t="s">
        <x:v>30</x:v>
      </x:c>
      <x:c r="B7" s="2" t="n">
        <x:f>SUMIF('Settlement Data'!$B:$B,$A7,'Settlement Data'!$C:$C)</x:f>
        <x:v>52</x:v>
      </x:c>
      <x:c r="C7" s="3" t="n">
        <x:f>SUMIF('Settlement Data'!$B:$B,$A7,'Settlement Data'!$D:$D)</x:f>
        <x:v>1609.48</x:v>
      </x:c>
      <x:c r="D7" s="3" t="n">
        <x:f>SUMIF('Settlement Data'!$B:$B,$A7,'Settlement Data'!$E:$E)</x:f>
        <x:v>24.99</x:v>
      </x:c>
      <x:c r="E7" s="3">
        <x:f t="shared" si="1"/>
        <x:v>1584.49</x:v>
      </x:c>
      <x:c r="F7" s="3" t="n">
        <x:f>SUMIF('Settlement Data'!$B:$B,$A7,'Settlement Data'!$F:$F)</x:f>
        <x:v>223.8</x:v>
      </x:c>
      <x:c r="G7" s="3" t="n">
        <x:f>SUMIF('Settlement Data'!$B:$B,$A7,'Settlement Data'!$G:$G)</x:f>
        <x:v>10.97</x:v>
      </x:c>
      <x:c r="H7" s="2" t="n">
        <x:f>SUMIF('Settlement Data'!$B:$B,$A7,'Settlement Data'!$H:$H)</x:f>
        <x:v>4</x:v>
      </x:c>
      <x:c r="I7" s="3" t="n">
        <x:f>IFERROR(VLOOKUP($A7,'SKU Master'!$A:$C,3,FALSE),"")</x:f>
        <x:v>5.67</x:v>
      </x:c>
      <x:c r="J7" s="3">
        <x:f t="shared" si="2"/>
        <x:v>294.84</x:v>
      </x:c>
      <x:c r="K7" s="3" t="n">
        <x:f>SUMIF('Ad Spend'!$A:$A,$A7,'Ad Spend'!$B:$B)</x:f>
        <x:v>147.08</x:v>
      </x:c>
      <x:c r="L7" s="3" t="n">
        <x:f>SUMIF('Ad Spend'!$A:$A,$A7,'Ad Spend'!$C:$C)</x:f>
        <x:v>1025.77</x:v>
      </x:c>
      <x:c r="M7" s="3">
        <x:f t="shared" si="3"/>
        <x:v>1050.88</x:v>
      </x:c>
      <x:c r="N7" s="3">
        <x:f t="shared" si="4"/>
        <x:v>903.8</x:v>
      </x:c>
      <x:c r="O7" s="4">
        <x:f t="shared" si="5"/>
        <x:v>0.1433849693</x:v>
      </x:c>
      <x:c r="P7" s="4">
        <x:f t="shared" si="6"/>
        <x:v>0.0928248206</x:v>
      </x:c>
      <x:c r="Q7" s="3">
        <x:f t="shared" si="7"/>
        <x:v>509.4339623</x:v>
      </x:c>
      <x:c r="R7" s="3">
        <x:f t="shared" si="8"/>
        <x:v>394.3660377</x:v>
      </x:c>
    </x:row>
    <x:row r="8">
      <x:c r="A8" s="2" t="s">
        <x:v>32</x:v>
      </x:c>
      <x:c r="B8" s="2" t="n">
        <x:f>SUMIF('Settlement Data'!$B:$B,$A8,'Settlement Data'!$C:$C)</x:f>
        <x:v>75</x:v>
      </x:c>
      <x:c r="C8" s="3" t="n">
        <x:f>SUMIF('Settlement Data'!$B:$B,$A8,'Settlement Data'!$D:$D)</x:f>
        <x:v>1973.25</x:v>
      </x:c>
      <x:c r="D8" s="3" t="n">
        <x:f>SUMIF('Settlement Data'!$B:$B,$A8,'Settlement Data'!$E:$E)</x:f>
        <x:v>87.96</x:v>
      </x:c>
      <x:c r="E8" s="3">
        <x:f t="shared" si="1"/>
        <x:v>1885.29</x:v>
      </x:c>
      <x:c r="F8" s="3" t="n">
        <x:f>SUMIF('Settlement Data'!$B:$B,$A8,'Settlement Data'!$F:$F)</x:f>
        <x:v>295.7</x:v>
      </x:c>
      <x:c r="G8" s="3" t="n">
        <x:f>SUMIF('Settlement Data'!$B:$B,$A8,'Settlement Data'!$G:$G)</x:f>
        <x:v>13.830000000000002</x:v>
      </x:c>
      <x:c r="H8" s="2" t="n">
        <x:f>SUMIF('Settlement Data'!$B:$B,$A8,'Settlement Data'!$H:$H)</x:f>
        <x:v>5</x:v>
      </x:c>
      <x:c r="I8" s="3" t="n">
        <x:f>IFERROR(VLOOKUP($A8,'SKU Master'!$A:$C,3,FALSE),"")</x:f>
        <x:v>5.24</x:v>
      </x:c>
      <x:c r="J8" s="3">
        <x:f t="shared" si="2"/>
        <x:v>393</x:v>
      </x:c>
      <x:c r="K8" s="3" t="n">
        <x:f>SUMIF('Ad Spend'!$A:$A,$A8,'Ad Spend'!$B:$B)</x:f>
        <x:v>450.23</x:v>
      </x:c>
      <x:c r="L8" s="3" t="n">
        <x:f>SUMIF('Ad Spend'!$A:$A,$A8,'Ad Spend'!$C:$C)</x:f>
        <x:v>2475.9300000000003</x:v>
      </x:c>
      <x:c r="M8" s="3">
        <x:f t="shared" si="3"/>
        <x:v>1177.76</x:v>
      </x:c>
      <x:c r="N8" s="3">
        <x:f t="shared" si="4"/>
        <x:v>727.53</x:v>
      </x:c>
      <x:c r="O8" s="4">
        <x:f t="shared" si="5"/>
        <x:v>0.1818427823</x:v>
      </x:c>
      <x:c r="P8" s="4">
        <x:f t="shared" si="6"/>
        <x:v>0.238812066</x:v>
      </x:c>
      <x:c r="Q8" s="3">
        <x:f t="shared" si="7"/>
        <x:v>734.7605225</x:v>
      </x:c>
      <x:c r="R8" s="3">
        <x:f t="shared" si="8"/>
        <x:v>-7.230522496</x:v>
      </x:c>
    </x:row>
    <x:row r="9">
      <x:c r="A9" s="2" t="s">
        <x:v>34</x:v>
      </x:c>
      <x:c r="B9" s="2" t="n">
        <x:f>SUMIF('Settlement Data'!$B:$B,$A9,'Settlement Data'!$C:$C)</x:f>
        <x:v>74</x:v>
      </x:c>
      <x:c r="C9" s="3" t="n">
        <x:f>SUMIF('Settlement Data'!$B:$B,$A9,'Settlement Data'!$D:$D)</x:f>
        <x:v>1879.2599999999998</x:v>
      </x:c>
      <x:c r="D9" s="3" t="n">
        <x:f>SUMIF('Settlement Data'!$B:$B,$A9,'Settlement Data'!$E:$E)</x:f>
        <x:v>149.95</x:v>
      </x:c>
      <x:c r="E9" s="3">
        <x:f t="shared" si="1"/>
        <x:v>1729.31</x:v>
      </x:c>
      <x:c r="F9" s="3" t="n">
        <x:f>SUMIF('Settlement Data'!$B:$B,$A9,'Settlement Data'!$F:$F)</x:f>
        <x:v>261.94</x:v>
      </x:c>
      <x:c r="G9" s="3" t="n">
        <x:f>SUMIF('Settlement Data'!$B:$B,$A9,'Settlement Data'!$G:$G)</x:f>
        <x:v>8.44</x:v>
      </x:c>
      <x:c r="H9" s="2" t="n">
        <x:f>SUMIF('Settlement Data'!$B:$B,$A9,'Settlement Data'!$H:$H)</x:f>
        <x:v>4</x:v>
      </x:c>
      <x:c r="I9" s="3" t="n">
        <x:f>IFERROR(VLOOKUP($A9,'SKU Master'!$A:$C,3,FALSE),"")</x:f>
        <x:v>3.38</x:v>
      </x:c>
      <x:c r="J9" s="3">
        <x:f t="shared" si="2"/>
        <x:v>250.12</x:v>
      </x:c>
      <x:c r="K9" s="3" t="n">
        <x:f>SUMIF('Ad Spend'!$A:$A,$A9,'Ad Spend'!$B:$B)</x:f>
        <x:v>188.56000000000003</x:v>
      </x:c>
      <x:c r="L9" s="3" t="n">
        <x:f>SUMIF('Ad Spend'!$A:$A,$A9,'Ad Spend'!$C:$C)</x:f>
        <x:v>1502.8400000000001</x:v>
      </x:c>
      <x:c r="M9" s="3">
        <x:f t="shared" si="3"/>
        <x:v>1204.81</x:v>
      </x:c>
      <x:c r="N9" s="3">
        <x:f t="shared" si="4"/>
        <x:v>1016.25</x:v>
      </x:c>
      <x:c r="O9" s="4">
        <x:f t="shared" si="5"/>
        <x:v>0.1254691118</x:v>
      </x:c>
      <x:c r="P9" s="4">
        <x:f t="shared" si="6"/>
        <x:v>0.1090377087</x:v>
      </x:c>
      <x:c r="Q9" s="3">
        <x:f t="shared" si="7"/>
        <x:v>724.9637155</x:v>
      </x:c>
      <x:c r="R9" s="3">
        <x:f t="shared" si="8"/>
        <x:v>291.2862845</x:v>
      </x:c>
    </x:row>
    <x:row r="10">
      <x:c r="A10" s="2" t="s">
        <x:v>36</x:v>
      </x:c>
      <x:c r="B10" s="2" t="n">
        <x:f>SUMIF('Settlement Data'!$B:$B,$A10,'Settlement Data'!$C:$C)</x:f>
        <x:v>63</x:v>
      </x:c>
      <x:c r="C10" s="3" t="n">
        <x:f>SUMIF('Settlement Data'!$B:$B,$A10,'Settlement Data'!$D:$D)</x:f>
        <x:v>2015.3700000000001</x:v>
      </x:c>
      <x:c r="D10" s="3" t="n">
        <x:f>SUMIF('Settlement Data'!$B:$B,$A10,'Settlement Data'!$E:$E)</x:f>
        <x:v>34.99</x:v>
      </x:c>
      <x:c r="E10" s="3">
        <x:f t="shared" si="1"/>
        <x:v>1980.38</x:v>
      </x:c>
      <x:c r="F10" s="3" t="n">
        <x:f>SUMIF('Settlement Data'!$B:$B,$A10,'Settlement Data'!$F:$F)</x:f>
        <x:v>284.42999999999995</x:v>
      </x:c>
      <x:c r="G10" s="3" t="n">
        <x:f>SUMIF('Settlement Data'!$B:$B,$A10,'Settlement Data'!$G:$G)</x:f>
        <x:v>9.780000000000001</x:v>
      </x:c>
      <x:c r="H10" s="2" t="n">
        <x:f>SUMIF('Settlement Data'!$B:$B,$A10,'Settlement Data'!$H:$H)</x:f>
        <x:v>1</x:v>
      </x:c>
      <x:c r="I10" s="3" t="n">
        <x:f>IFERROR(VLOOKUP($A10,'SKU Master'!$A:$C,3,FALSE),"")</x:f>
        <x:v>3.96</x:v>
      </x:c>
      <x:c r="J10" s="3">
        <x:f t="shared" si="2"/>
        <x:v>249.48</x:v>
      </x:c>
      <x:c r="K10" s="3" t="n">
        <x:f>SUMIF('Ad Spend'!$A:$A,$A10,'Ad Spend'!$B:$B)</x:f>
        <x:v>258.52</x:v>
      </x:c>
      <x:c r="L10" s="3" t="n">
        <x:f>SUMIF('Ad Spend'!$A:$A,$A10,'Ad Spend'!$C:$C)</x:f>
        <x:v>2104</x:v>
      </x:c>
      <x:c r="M10" s="3">
        <x:f t="shared" si="3"/>
        <x:v>1435.69</x:v>
      </x:c>
      <x:c r="N10" s="3">
        <x:f t="shared" si="4"/>
        <x:v>1177.17</x:v>
      </x:c>
      <x:c r="O10" s="4">
        <x:f t="shared" si="5"/>
        <x:v>0.1228707224</x:v>
      </x:c>
      <x:c r="P10" s="4">
        <x:f t="shared" si="6"/>
        <x:v>0.1305406033</x:v>
      </x:c>
      <x:c r="Q10" s="3">
        <x:f t="shared" si="7"/>
        <x:v>617.1988389</x:v>
      </x:c>
      <x:c r="R10" s="3">
        <x:f t="shared" si="8"/>
        <x:v>559.9711611</x:v>
      </x:c>
    </x:row>
    <x:row r="11">
      <x:c r="A11" s="2" t="s">
        <x:v>38</x:v>
      </x:c>
      <x:c r="B11" s="2" t="n">
        <x:f>SUMIF('Settlement Data'!$B:$B,$A11,'Settlement Data'!$C:$C)</x:f>
        <x:v>68</x:v>
      </x:c>
      <x:c r="C11" s="3" t="n">
        <x:f>SUMIF('Settlement Data'!$B:$B,$A11,'Settlement Data'!$D:$D)</x:f>
        <x:v>2159.32</x:v>
      </x:c>
      <x:c r="D11" s="3" t="n">
        <x:f>SUMIF('Settlement Data'!$B:$B,$A11,'Settlement Data'!$E:$E)</x:f>
        <x:v>24.99</x:v>
      </x:c>
      <x:c r="E11" s="3">
        <x:f t="shared" si="1"/>
        <x:v>2134.33</x:v>
      </x:c>
      <x:c r="F11" s="3" t="n">
        <x:f>SUMIF('Settlement Data'!$B:$B,$A11,'Settlement Data'!$F:$F)</x:f>
        <x:v>312.08</x:v>
      </x:c>
      <x:c r="G11" s="3" t="n">
        <x:f>SUMIF('Settlement Data'!$B:$B,$A11,'Settlement Data'!$G:$G)</x:f>
        <x:v>13.639999999999999</x:v>
      </x:c>
      <x:c r="H11" s="2" t="n">
        <x:f>SUMIF('Settlement Data'!$B:$B,$A11,'Settlement Data'!$H:$H)</x:f>
        <x:v>6</x:v>
      </x:c>
      <x:c r="I11" s="3" t="n">
        <x:f>IFERROR(VLOOKUP($A11,'SKU Master'!$A:$C,3,FALSE),"")</x:f>
        <x:v>3.49</x:v>
      </x:c>
      <x:c r="J11" s="3">
        <x:f t="shared" si="2"/>
        <x:v>237.32</x:v>
      </x:c>
      <x:c r="K11" s="3" t="n">
        <x:f>SUMIF('Ad Spend'!$A:$A,$A11,'Ad Spend'!$B:$B)</x:f>
        <x:v>197.97</x:v>
      </x:c>
      <x:c r="L11" s="3" t="n">
        <x:f>SUMIF('Ad Spend'!$A:$A,$A11,'Ad Spend'!$C:$C)</x:f>
        <x:v>1393.54</x:v>
      </x:c>
      <x:c r="M11" s="3">
        <x:f t="shared" si="3"/>
        <x:v>1565.29</x:v>
      </x:c>
      <x:c r="N11" s="3">
        <x:f t="shared" si="4"/>
        <x:v>1367.32</x:v>
      </x:c>
      <x:c r="O11" s="4">
        <x:f t="shared" si="5"/>
        <x:v>0.1420626606</x:v>
      </x:c>
      <x:c r="P11" s="4">
        <x:f t="shared" si="6"/>
        <x:v>0.09275510348</x:v>
      </x:c>
      <x:c r="Q11" s="3">
        <x:f t="shared" si="7"/>
        <x:v>666.1828737</x:v>
      </x:c>
      <x:c r="R11" s="3">
        <x:f t="shared" si="8"/>
        <x:v>701.1371263</x:v>
      </x:c>
    </x:row>
    <x:row r="12">
      <x:c r="Q12" s="3"/>
    </x:row>
    <x:row r="13">
      <x:c r="A13" s="2" t="s">
        <x:v>109</x:v>
      </x:c>
      <x:c r="B13" s="2" t="n">
        <x:f>SUM(B2:B11)</x:f>
        <x:v>689</x:v>
      </x:c>
      <x:c r="N13" s="13" t="n">
        <x:f>SUM(Overheads!$B$2:$B$1000)</x:f>
        <x:v>6750</x:v>
      </x:c>
      <x:c r="Q13" s="3"/>
    </x:row>
    <x:row r="14">
      <x:c r="Q14" s="3"/>
    </x:row>
    <x:row r="15">
      <x:c r="Q15" s="3"/>
    </x:row>
    <x:row r="16">
      <x:c r="Q16" s="3"/>
    </x:row>
    <x:row r="17">
      <x:c r="Q17" s="3"/>
    </x:row>
    <x:row r="18">
      <x:c r="Q18" s="3"/>
    </x:row>
    <x:row r="19">
      <x:c r="Q19" s="3"/>
    </x:row>
    <x:row r="20">
      <x:c r="Q20" s="3"/>
    </x:row>
    <x:row r="21" ht="15.75" customHeight="1">
      <x:c r="Q21" s="3"/>
    </x:row>
    <x:row r="22" ht="15.75" customHeight="1">
      <x:c r="Q22" s="3"/>
    </x:row>
    <x:row r="23" ht="15.75" customHeight="1">
      <x:c r="Q23" s="3"/>
    </x:row>
    <x:row r="24" ht="15.75" customHeight="1">
      <x:c r="Q24" s="3"/>
    </x:row>
    <x:row r="25" ht="15.75" customHeight="1">
      <x:c r="Q25" s="3"/>
    </x:row>
    <x:row r="26" ht="15.75" customHeight="1">
      <x:c r="Q26" s="3"/>
    </x:row>
    <x:row r="27" ht="15.75" customHeight="1">
      <x:c r="Q27" s="3"/>
    </x:row>
    <x:row r="28" ht="15.75" customHeight="1">
      <x:c r="Q28" s="3"/>
    </x:row>
    <x:row r="29" ht="15.75" customHeight="1">
      <x:c r="Q29" s="3"/>
    </x:row>
    <x:row r="30" ht="15.75" customHeight="1">
      <x:c r="Q30" s="3"/>
    </x:row>
    <x:row r="31" ht="15.75" customHeight="1">
      <x:c r="Q31" s="3"/>
    </x:row>
    <x:row r="32" ht="15.75" customHeight="1">
      <x:c r="Q32" s="3"/>
    </x:row>
    <x:row r="33" ht="15.75" customHeight="1">
      <x:c r="Q33" s="3"/>
    </x:row>
    <x:row r="34" ht="15.75" customHeight="1">
      <x:c r="Q34" s="3"/>
    </x:row>
    <x:row r="35" ht="15.75" customHeight="1">
      <x:c r="Q35" s="3"/>
    </x:row>
    <x:row r="36" ht="15.75" customHeight="1">
      <x:c r="Q36" s="3"/>
    </x:row>
    <x:row r="37" ht="15.75" customHeight="1">
      <x:c r="Q37" s="3"/>
    </x:row>
    <x:row r="38" ht="15.75" customHeight="1">
      <x:c r="Q38" s="3"/>
    </x:row>
    <x:row r="39" ht="15.75" customHeight="1">
      <x:c r="Q39" s="3"/>
    </x:row>
    <x:row r="40" ht="15.75" customHeight="1">
      <x:c r="Q40" s="3"/>
    </x:row>
    <x:row r="41" ht="15.75" customHeight="1">
      <x:c r="Q41" s="3"/>
    </x:row>
    <x:row r="42" ht="15.75" customHeight="1">
      <x:c r="Q42" s="3"/>
    </x:row>
    <x:row r="43" ht="15.75" customHeight="1">
      <x:c r="Q43" s="3"/>
    </x:row>
    <x:row r="44" ht="15.75" customHeight="1">
      <x:c r="Q44" s="3"/>
    </x:row>
    <x:row r="45" ht="15.75" customHeight="1">
      <x:c r="Q45" s="3"/>
    </x:row>
    <x:row r="46" ht="15.75" customHeight="1">
      <x:c r="Q46" s="3"/>
    </x:row>
    <x:row r="47" ht="15.75" customHeight="1">
      <x:c r="Q47" s="3"/>
    </x:row>
    <x:row r="48" ht="15.75" customHeight="1">
      <x:c r="Q48" s="3"/>
    </x:row>
    <x:row r="49" ht="15.75" customHeight="1">
      <x:c r="Q49" s="3"/>
    </x:row>
    <x:row r="50" ht="15.75" customHeight="1">
      <x:c r="Q50" s="3"/>
    </x:row>
    <x:row r="51" ht="15.75" customHeight="1">
      <x:c r="Q51" s="3"/>
    </x:row>
    <x:row r="52" ht="15.75" customHeight="1">
      <x:c r="Q52" s="3"/>
    </x:row>
    <x:row r="53" ht="15.75" customHeight="1">
      <x:c r="Q53" s="3"/>
    </x:row>
    <x:row r="54" ht="15.75" customHeight="1">
      <x:c r="Q54" s="3"/>
    </x:row>
    <x:row r="55" ht="15.75" customHeight="1">
      <x:c r="Q55" s="3"/>
    </x:row>
    <x:row r="56" ht="15.75" customHeight="1">
      <x:c r="Q56" s="3"/>
    </x:row>
    <x:row r="57" ht="15.75" customHeight="1">
      <x:c r="Q57" s="3"/>
    </x:row>
    <x:row r="58" ht="15.75" customHeight="1">
      <x:c r="Q58" s="3"/>
    </x:row>
    <x:row r="59" ht="15.75" customHeight="1">
      <x:c r="Q59" s="3"/>
    </x:row>
    <x:row r="60" ht="15.75" customHeight="1">
      <x:c r="Q60" s="3"/>
    </x:row>
    <x:row r="61" ht="15.75" customHeight="1">
      <x:c r="Q61" s="3"/>
    </x:row>
    <x:row r="62" ht="15.75" customHeight="1">
      <x:c r="Q62" s="3"/>
    </x:row>
    <x:row r="63" ht="15.75" customHeight="1">
      <x:c r="Q63" s="3"/>
    </x:row>
    <x:row r="64" ht="15.75" customHeight="1">
      <x:c r="Q64" s="3"/>
    </x:row>
    <x:row r="65" ht="15.75" customHeight="1">
      <x:c r="Q65" s="3"/>
    </x:row>
    <x:row r="66" ht="15.75" customHeight="1">
      <x:c r="Q66" s="3"/>
    </x:row>
    <x:row r="67" ht="15.75" customHeight="1">
      <x:c r="Q67" s="3"/>
    </x:row>
    <x:row r="68" ht="15.75" customHeight="1">
      <x:c r="Q68" s="3"/>
    </x:row>
    <x:row r="69" ht="15.75" customHeight="1">
      <x:c r="Q69" s="3"/>
    </x:row>
    <x:row r="70" ht="15.75" customHeight="1">
      <x:c r="Q70" s="3"/>
    </x:row>
    <x:row r="71" ht="15.75" customHeight="1">
      <x:c r="Q71" s="3"/>
    </x:row>
    <x:row r="72" ht="15.75" customHeight="1">
      <x:c r="Q72" s="3"/>
    </x:row>
    <x:row r="73" ht="15.75" customHeight="1">
      <x:c r="Q73" s="3"/>
    </x:row>
    <x:row r="74" ht="15.75" customHeight="1">
      <x:c r="Q74" s="3"/>
    </x:row>
    <x:row r="75" ht="15.75" customHeight="1">
      <x:c r="Q75" s="3"/>
    </x:row>
    <x:row r="76" ht="15.75" customHeight="1">
      <x:c r="Q76" s="3"/>
    </x:row>
    <x:row r="77" ht="15.75" customHeight="1">
      <x:c r="Q77" s="3"/>
    </x:row>
    <x:row r="78" ht="15.75" customHeight="1">
      <x:c r="Q78" s="3"/>
    </x:row>
    <x:row r="79" ht="15.75" customHeight="1">
      <x:c r="Q79" s="3"/>
    </x:row>
    <x:row r="80" ht="15.75" customHeight="1">
      <x:c r="Q80" s="3"/>
    </x:row>
    <x:row r="81" ht="15.75" customHeight="1">
      <x:c r="Q81" s="3"/>
    </x:row>
    <x:row r="82" ht="15.75" customHeight="1">
      <x:c r="Q82" s="3"/>
    </x:row>
    <x:row r="83" ht="15.75" customHeight="1">
      <x:c r="Q83" s="3"/>
    </x:row>
    <x:row r="84" ht="15.75" customHeight="1">
      <x:c r="Q84" s="3"/>
    </x:row>
    <x:row r="85" ht="15.75" customHeight="1">
      <x:c r="Q85" s="3"/>
    </x:row>
    <x:row r="86" ht="15.75" customHeight="1">
      <x:c r="Q86" s="3"/>
    </x:row>
    <x:row r="87" ht="15.75" customHeight="1">
      <x:c r="Q87" s="3"/>
    </x:row>
    <x:row r="88" ht="15.75" customHeight="1">
      <x:c r="Q88" s="3"/>
    </x:row>
    <x:row r="89" ht="15.75" customHeight="1">
      <x:c r="Q89" s="3"/>
    </x:row>
    <x:row r="90" ht="15.75" customHeight="1">
      <x:c r="Q90" s="3"/>
    </x:row>
    <x:row r="91" ht="15.75" customHeight="1">
      <x:c r="Q91" s="3"/>
    </x:row>
    <x:row r="92" ht="15.75" customHeight="1">
      <x:c r="Q92" s="3"/>
    </x:row>
    <x:row r="93" ht="15.75" customHeight="1">
      <x:c r="Q93" s="3"/>
    </x:row>
    <x:row r="94" ht="15.75" customHeight="1">
      <x:c r="Q94" s="3"/>
    </x:row>
    <x:row r="95" ht="15.75" customHeight="1">
      <x:c r="Q95" s="3"/>
    </x:row>
    <x:row r="96" ht="15.75" customHeight="1">
      <x:c r="Q96" s="3"/>
    </x:row>
    <x:row r="97" ht="15.75" customHeight="1">
      <x:c r="Q97" s="3"/>
    </x:row>
    <x:row r="98" ht="15.75" customHeight="1">
      <x:c r="Q98" s="3"/>
    </x:row>
    <x:row r="99" ht="15.75" customHeight="1">
      <x:c r="Q99" s="3"/>
    </x:row>
    <x:row r="100" ht="15.75" customHeight="1">
      <x:c r="Q100" s="3"/>
    </x:row>
    <x:row r="101" ht="15.75" customHeight="1">
      <x:c r="Q101" s="3"/>
    </x:row>
    <x:row r="102" ht="15.75" customHeight="1">
      <x:c r="Q102" s="3"/>
    </x:row>
    <x:row r="103" ht="15.75" customHeight="1">
      <x:c r="Q103" s="3"/>
    </x:row>
    <x:row r="104" ht="15.75" customHeight="1">
      <x:c r="Q104" s="3"/>
    </x:row>
    <x:row r="105" ht="15.75" customHeight="1">
      <x:c r="Q105" s="3"/>
    </x:row>
    <x:row r="106" ht="15.75" customHeight="1">
      <x:c r="Q106" s="3"/>
    </x:row>
    <x:row r="107" ht="15.75" customHeight="1">
      <x:c r="Q107" s="3"/>
    </x:row>
    <x:row r="108" ht="15.75" customHeight="1">
      <x:c r="Q108" s="3"/>
    </x:row>
    <x:row r="109" ht="15.75" customHeight="1">
      <x:c r="Q109" s="3"/>
    </x:row>
    <x:row r="110" ht="15.75" customHeight="1">
      <x:c r="Q110" s="3"/>
    </x:row>
    <x:row r="111" ht="15.75" customHeight="1">
      <x:c r="Q111" s="3"/>
    </x:row>
    <x:row r="112" ht="15.75" customHeight="1">
      <x:c r="Q112" s="3"/>
    </x:row>
    <x:row r="113" ht="15.75" customHeight="1">
      <x:c r="Q113" s="3"/>
    </x:row>
    <x:row r="114" ht="15.75" customHeight="1">
      <x:c r="Q114" s="3"/>
    </x:row>
    <x:row r="115" ht="15.75" customHeight="1">
      <x:c r="Q115" s="3"/>
    </x:row>
    <x:row r="116" ht="15.75" customHeight="1">
      <x:c r="Q116" s="3"/>
    </x:row>
    <x:row r="117" ht="15.75" customHeight="1">
      <x:c r="Q117" s="3"/>
    </x:row>
    <x:row r="118" ht="15.75" customHeight="1">
      <x:c r="Q118" s="3"/>
    </x:row>
    <x:row r="119" ht="15.75" customHeight="1">
      <x:c r="Q119" s="3"/>
    </x:row>
    <x:row r="120" ht="15.75" customHeight="1">
      <x:c r="Q120" s="3"/>
    </x:row>
    <x:row r="121" ht="15.75" customHeight="1">
      <x:c r="Q121" s="3"/>
    </x:row>
    <x:row r="122" ht="15.75" customHeight="1">
      <x:c r="Q122" s="3"/>
    </x:row>
    <x:row r="123" ht="15.75" customHeight="1">
      <x:c r="Q123" s="3"/>
    </x:row>
    <x:row r="124" ht="15.75" customHeight="1">
      <x:c r="Q124" s="3"/>
    </x:row>
    <x:row r="125" ht="15.75" customHeight="1">
      <x:c r="Q125" s="3"/>
    </x:row>
    <x:row r="126" ht="15.75" customHeight="1">
      <x:c r="Q126" s="3"/>
    </x:row>
    <x:row r="127" ht="15.75" customHeight="1">
      <x:c r="Q127" s="3"/>
    </x:row>
    <x:row r="128" ht="15.75" customHeight="1">
      <x:c r="Q128" s="3"/>
    </x:row>
    <x:row r="129" ht="15.75" customHeight="1">
      <x:c r="Q129" s="3"/>
    </x:row>
    <x:row r="130" ht="15.75" customHeight="1">
      <x:c r="Q130" s="3"/>
    </x:row>
    <x:row r="131" ht="15.75" customHeight="1">
      <x:c r="Q131" s="3"/>
    </x:row>
    <x:row r="132" ht="15.75" customHeight="1">
      <x:c r="Q132" s="3"/>
    </x:row>
    <x:row r="133" ht="15.75" customHeight="1">
      <x:c r="Q133" s="3"/>
    </x:row>
    <x:row r="134" ht="15.75" customHeight="1">
      <x:c r="Q134" s="3"/>
    </x:row>
    <x:row r="135" ht="15.75" customHeight="1">
      <x:c r="Q135" s="3"/>
    </x:row>
    <x:row r="136" ht="15.75" customHeight="1">
      <x:c r="Q136" s="3"/>
    </x:row>
    <x:row r="137" ht="15.75" customHeight="1">
      <x:c r="Q137" s="3"/>
    </x:row>
    <x:row r="138" ht="15.75" customHeight="1">
      <x:c r="Q138" s="3"/>
    </x:row>
    <x:row r="139" ht="15.75" customHeight="1">
      <x:c r="Q139" s="3"/>
    </x:row>
    <x:row r="140" ht="15.75" customHeight="1">
      <x:c r="Q140" s="3"/>
    </x:row>
    <x:row r="141" ht="15.75" customHeight="1">
      <x:c r="Q141" s="3"/>
    </x:row>
    <x:row r="142" ht="15.75" customHeight="1">
      <x:c r="Q142" s="3"/>
    </x:row>
    <x:row r="143" ht="15.75" customHeight="1">
      <x:c r="Q143" s="3"/>
    </x:row>
    <x:row r="144" ht="15.75" customHeight="1">
      <x:c r="Q144" s="3"/>
    </x:row>
    <x:row r="145" ht="15.75" customHeight="1">
      <x:c r="Q145" s="3"/>
    </x:row>
    <x:row r="146" ht="15.75" customHeight="1">
      <x:c r="Q146" s="3"/>
    </x:row>
    <x:row r="147" ht="15.75" customHeight="1">
      <x:c r="Q147" s="3"/>
    </x:row>
    <x:row r="148" ht="15.75" customHeight="1">
      <x:c r="Q148" s="3"/>
    </x:row>
    <x:row r="149" ht="15.75" customHeight="1">
      <x:c r="Q149" s="3"/>
    </x:row>
    <x:row r="150" ht="15.75" customHeight="1">
      <x:c r="Q150" s="3"/>
    </x:row>
    <x:row r="151" ht="15.75" customHeight="1">
      <x:c r="Q151" s="3"/>
    </x:row>
    <x:row r="152" ht="15.75" customHeight="1">
      <x:c r="Q152" s="3"/>
    </x:row>
    <x:row r="153" ht="15.75" customHeight="1">
      <x:c r="Q153" s="3"/>
    </x:row>
    <x:row r="154" ht="15.75" customHeight="1">
      <x:c r="Q154" s="3"/>
    </x:row>
    <x:row r="155" ht="15.75" customHeight="1">
      <x:c r="Q155" s="3"/>
    </x:row>
    <x:row r="156" ht="15.75" customHeight="1">
      <x:c r="Q156" s="3"/>
    </x:row>
    <x:row r="157" ht="15.75" customHeight="1">
      <x:c r="Q157" s="3"/>
    </x:row>
    <x:row r="158" ht="15.75" customHeight="1">
      <x:c r="Q158" s="3"/>
    </x:row>
    <x:row r="159" ht="15.75" customHeight="1">
      <x:c r="Q159" s="3"/>
    </x:row>
    <x:row r="160" ht="15.75" customHeight="1">
      <x:c r="Q160" s="3"/>
    </x:row>
    <x:row r="161" ht="15.75" customHeight="1">
      <x:c r="Q161" s="3"/>
    </x:row>
    <x:row r="162" ht="15.75" customHeight="1">
      <x:c r="Q162" s="3"/>
    </x:row>
    <x:row r="163" ht="15.75" customHeight="1">
      <x:c r="Q163" s="3"/>
    </x:row>
    <x:row r="164" ht="15.75" customHeight="1">
      <x:c r="Q164" s="3"/>
    </x:row>
    <x:row r="165" ht="15.75" customHeight="1">
      <x:c r="Q165" s="3"/>
    </x:row>
    <x:row r="166" ht="15.75" customHeight="1">
      <x:c r="Q166" s="3"/>
    </x:row>
    <x:row r="167" ht="15.75" customHeight="1">
      <x:c r="Q167" s="3"/>
    </x:row>
    <x:row r="168" ht="15.75" customHeight="1">
      <x:c r="Q168" s="3"/>
    </x:row>
    <x:row r="169" ht="15.75" customHeight="1">
      <x:c r="Q169" s="3"/>
    </x:row>
    <x:row r="170" ht="15.75" customHeight="1">
      <x:c r="Q170" s="3"/>
    </x:row>
    <x:row r="171" ht="15.75" customHeight="1">
      <x:c r="Q171" s="3"/>
    </x:row>
    <x:row r="172" ht="15.75" customHeight="1">
      <x:c r="Q172" s="3"/>
    </x:row>
    <x:row r="173" ht="15.75" customHeight="1">
      <x:c r="Q173" s="3"/>
    </x:row>
    <x:row r="174" ht="15.75" customHeight="1">
      <x:c r="Q174" s="3"/>
    </x:row>
    <x:row r="175" ht="15.75" customHeight="1">
      <x:c r="Q175" s="3"/>
    </x:row>
    <x:row r="176" ht="15.75" customHeight="1">
      <x:c r="Q176" s="3"/>
    </x:row>
    <x:row r="177" ht="15.75" customHeight="1">
      <x:c r="Q177" s="3"/>
    </x:row>
    <x:row r="178" ht="15.75" customHeight="1">
      <x:c r="Q178" s="3"/>
    </x:row>
    <x:row r="179" ht="15.75" customHeight="1">
      <x:c r="Q179" s="3"/>
    </x:row>
    <x:row r="180" ht="15.75" customHeight="1">
      <x:c r="Q180" s="3"/>
    </x:row>
    <x:row r="181" ht="15.75" customHeight="1">
      <x:c r="Q181" s="3"/>
    </x:row>
    <x:row r="182" ht="15.75" customHeight="1">
      <x:c r="Q182" s="3"/>
    </x:row>
    <x:row r="183" ht="15.75" customHeight="1">
      <x:c r="Q183" s="3"/>
    </x:row>
    <x:row r="184" ht="15.75" customHeight="1">
      <x:c r="Q184" s="3"/>
    </x:row>
    <x:row r="185" ht="15.75" customHeight="1">
      <x:c r="Q185" s="3"/>
    </x:row>
    <x:row r="186" ht="15.75" customHeight="1">
      <x:c r="Q186" s="3"/>
    </x:row>
    <x:row r="187" ht="15.75" customHeight="1">
      <x:c r="Q187" s="3"/>
    </x:row>
    <x:row r="188" ht="15.75" customHeight="1">
      <x:c r="Q188" s="3"/>
    </x:row>
    <x:row r="189" ht="15.75" customHeight="1">
      <x:c r="Q189" s="3"/>
    </x:row>
    <x:row r="190" ht="15.75" customHeight="1">
      <x:c r="Q190" s="3"/>
    </x:row>
    <x:row r="191" ht="15.75" customHeight="1">
      <x:c r="Q191" s="3"/>
    </x:row>
    <x:row r="192" ht="15.75" customHeight="1">
      <x:c r="Q192" s="3"/>
    </x:row>
    <x:row r="193" ht="15.75" customHeight="1">
      <x:c r="Q193" s="3"/>
    </x:row>
    <x:row r="194" ht="15.75" customHeight="1">
      <x:c r="Q194" s="3"/>
    </x:row>
    <x:row r="195" ht="15.75" customHeight="1">
      <x:c r="Q195" s="3"/>
    </x:row>
    <x:row r="196" ht="15.75" customHeight="1">
      <x:c r="Q196" s="3"/>
    </x:row>
    <x:row r="197" ht="15.75" customHeight="1">
      <x:c r="Q197" s="3"/>
    </x:row>
    <x:row r="198" ht="15.75" customHeight="1">
      <x:c r="Q198" s="3"/>
    </x:row>
    <x:row r="199" ht="15.75" customHeight="1">
      <x:c r="Q199" s="3"/>
    </x:row>
    <x:row r="200" ht="15.75" customHeight="1">
      <x:c r="Q200" s="3"/>
    </x:row>
    <x:row r="201" ht="15.75" customHeight="1">
      <x:c r="Q201" s="3"/>
    </x:row>
    <x:row r="202" ht="15.75" customHeight="1">
      <x:c r="Q202" s="3"/>
    </x:row>
    <x:row r="203" ht="15.75" customHeight="1">
      <x:c r="Q203" s="3"/>
    </x:row>
    <x:row r="204" ht="15.75" customHeight="1">
      <x:c r="Q204" s="3"/>
    </x:row>
    <x:row r="205" ht="15.75" customHeight="1">
      <x:c r="Q205" s="3"/>
    </x:row>
    <x:row r="206" ht="15.75" customHeight="1">
      <x:c r="Q206" s="3"/>
    </x:row>
    <x:row r="207" ht="15.75" customHeight="1">
      <x:c r="Q207" s="3"/>
    </x:row>
    <x:row r="208" ht="15.75" customHeight="1">
      <x:c r="Q208" s="3"/>
    </x:row>
    <x:row r="209" ht="15.75" customHeight="1">
      <x:c r="Q209" s="3"/>
    </x:row>
    <x:row r="210" ht="15.75" customHeight="1">
      <x:c r="Q210" s="3"/>
    </x:row>
    <x:row r="211" ht="15.75" customHeight="1">
      <x:c r="Q211" s="3"/>
    </x:row>
    <x:row r="212" ht="15.75" customHeight="1">
      <x:c r="Q212" s="3"/>
    </x:row>
    <x:row r="213" ht="15.75" customHeight="1">
      <x:c r="Q213" s="3"/>
    </x:row>
    <x:row r="214" ht="15.75" customHeight="1">
      <x:c r="Q214" s="3"/>
    </x:row>
    <x:row r="215" ht="15.75" customHeight="1">
      <x:c r="Q215" s="3"/>
    </x:row>
    <x:row r="216" ht="15.75" customHeight="1">
      <x:c r="Q216" s="3"/>
    </x:row>
    <x:row r="217" ht="15.75" customHeight="1">
      <x:c r="Q217" s="3"/>
    </x:row>
    <x:row r="218" ht="15.75" customHeight="1">
      <x:c r="Q218" s="3"/>
    </x:row>
    <x:row r="219" ht="15.75" customHeight="1">
      <x:c r="Q219" s="3"/>
    </x:row>
    <x:row r="220" ht="15.75" customHeight="1">
      <x:c r="Q220" s="3"/>
    </x:row>
    <x:row r="221" ht="15.75" customHeight="1">
      <x:c r="Q221" s="3"/>
    </x:row>
    <x:row r="222" ht="15.75" customHeight="1">
      <x:c r="Q222" s="3"/>
    </x:row>
    <x:row r="223" ht="15.75" customHeight="1">
      <x:c r="Q223" s="3"/>
    </x:row>
    <x:row r="224" ht="15.75" customHeight="1">
      <x:c r="Q224" s="3"/>
    </x:row>
    <x:row r="225" ht="15.75" customHeight="1">
      <x:c r="Q225" s="3"/>
    </x:row>
    <x:row r="226" ht="15.75" customHeight="1">
      <x:c r="Q226" s="3"/>
    </x:row>
    <x:row r="227" ht="15.75" customHeight="1">
      <x:c r="Q227" s="3"/>
    </x:row>
    <x:row r="228" ht="15.75" customHeight="1">
      <x:c r="Q228" s="3"/>
    </x:row>
    <x:row r="229" ht="15.75" customHeight="1">
      <x:c r="Q229" s="3"/>
    </x:row>
    <x:row r="230" ht="15.75" customHeight="1">
      <x:c r="Q230" s="3"/>
    </x:row>
    <x:row r="231" ht="15.75" customHeight="1">
      <x:c r="Q231" s="3"/>
    </x:row>
    <x:row r="232" ht="15.75" customHeight="1">
      <x:c r="Q232" s="3"/>
    </x:row>
    <x:row r="233" ht="15.75" customHeight="1">
      <x:c r="Q233" s="3"/>
    </x:row>
    <x:row r="234" ht="15.75" customHeight="1">
      <x:c r="Q234" s="3"/>
    </x:row>
    <x:row r="235" ht="15.75" customHeight="1">
      <x:c r="Q235" s="3"/>
    </x:row>
    <x:row r="236" ht="15.75" customHeight="1">
      <x:c r="Q236" s="3"/>
    </x:row>
    <x:row r="237" ht="15.75" customHeight="1">
      <x:c r="Q237" s="3"/>
    </x:row>
    <x:row r="238" ht="15.75" customHeight="1">
      <x:c r="Q238" s="3"/>
    </x:row>
    <x:row r="239" ht="15.75" customHeight="1">
      <x:c r="Q239" s="3"/>
    </x:row>
    <x:row r="240" ht="15.75" customHeight="1">
      <x:c r="Q240" s="3"/>
    </x:row>
    <x:row r="241" ht="15.75" customHeight="1">
      <x:c r="Q241" s="3"/>
    </x:row>
    <x:row r="242" ht="15.75" customHeight="1">
      <x:c r="Q242" s="3"/>
    </x:row>
    <x:row r="243" ht="15.75" customHeight="1">
      <x:c r="Q243" s="3"/>
    </x:row>
    <x:row r="244" ht="15.75" customHeight="1">
      <x:c r="Q244" s="3"/>
    </x:row>
    <x:row r="245" ht="15.75" customHeight="1">
      <x:c r="Q245" s="3"/>
    </x:row>
    <x:row r="246" ht="15.75" customHeight="1">
      <x:c r="Q246" s="3"/>
    </x:row>
    <x:row r="247" ht="15.75" customHeight="1">
      <x:c r="Q247" s="3"/>
    </x:row>
    <x:row r="248" ht="15.75" customHeight="1">
      <x:c r="Q248" s="3"/>
    </x:row>
    <x:row r="249" ht="15.75" customHeight="1">
      <x:c r="Q249" s="3"/>
    </x:row>
    <x:row r="250" ht="15.75" customHeight="1">
      <x:c r="Q250" s="3"/>
    </x:row>
    <x:row r="251" ht="15.75" customHeight="1">
      <x:c r="Q251" s="3"/>
    </x:row>
    <x:row r="252" ht="15.75" customHeight="1">
      <x:c r="Q252" s="3"/>
    </x:row>
    <x:row r="253" ht="15.75" customHeight="1">
      <x:c r="Q253" s="3"/>
    </x:row>
    <x:row r="254" ht="15.75" customHeight="1">
      <x:c r="Q254" s="3"/>
    </x:row>
    <x:row r="255" ht="15.75" customHeight="1">
      <x:c r="Q255" s="3"/>
    </x:row>
    <x:row r="256" ht="15.75" customHeight="1">
      <x:c r="Q256" s="3"/>
    </x:row>
    <x:row r="257" ht="15.75" customHeight="1">
      <x:c r="Q257" s="3"/>
    </x:row>
    <x:row r="258" ht="15.75" customHeight="1">
      <x:c r="Q258" s="3"/>
    </x:row>
    <x:row r="259" ht="15.75" customHeight="1">
      <x:c r="Q259" s="3"/>
    </x:row>
    <x:row r="260" ht="15.75" customHeight="1">
      <x:c r="Q260" s="3"/>
    </x:row>
    <x:row r="261" ht="15.75" customHeight="1">
      <x:c r="Q261" s="3"/>
    </x:row>
    <x:row r="262" ht="15.75" customHeight="1">
      <x:c r="Q262" s="3"/>
    </x:row>
    <x:row r="263" ht="15.75" customHeight="1">
      <x:c r="Q263" s="3"/>
    </x:row>
    <x:row r="264" ht="15.75" customHeight="1">
      <x:c r="Q264" s="3"/>
    </x:row>
    <x:row r="265" ht="15.75" customHeight="1">
      <x:c r="Q265" s="3"/>
    </x:row>
    <x:row r="266" ht="15.75" customHeight="1">
      <x:c r="Q266" s="3"/>
    </x:row>
    <x:row r="267" ht="15.75" customHeight="1">
      <x:c r="Q267" s="3"/>
    </x:row>
    <x:row r="268" ht="15.75" customHeight="1">
      <x:c r="Q268" s="3"/>
    </x:row>
    <x:row r="269" ht="15.75" customHeight="1">
      <x:c r="Q269" s="3"/>
    </x:row>
    <x:row r="270" ht="15.75" customHeight="1">
      <x:c r="Q270" s="3"/>
    </x:row>
    <x:row r="271" ht="15.75" customHeight="1">
      <x:c r="Q271" s="3"/>
    </x:row>
    <x:row r="272" ht="15.75" customHeight="1">
      <x:c r="Q272" s="3"/>
    </x:row>
    <x:row r="273" ht="15.75" customHeight="1">
      <x:c r="Q273" s="3"/>
    </x:row>
    <x:row r="274" ht="15.75" customHeight="1">
      <x:c r="Q274" s="3"/>
    </x:row>
    <x:row r="275" ht="15.75" customHeight="1">
      <x:c r="Q275" s="3"/>
    </x:row>
    <x:row r="276" ht="15.75" customHeight="1">
      <x:c r="Q276" s="3"/>
    </x:row>
    <x:row r="277" ht="15.75" customHeight="1">
      <x:c r="Q277" s="3"/>
    </x:row>
    <x:row r="278" ht="15.75" customHeight="1">
      <x:c r="Q278" s="3"/>
    </x:row>
    <x:row r="279" ht="15.75" customHeight="1">
      <x:c r="Q279" s="3"/>
    </x:row>
    <x:row r="280" ht="15.75" customHeight="1">
      <x:c r="Q280" s="3"/>
    </x:row>
    <x:row r="281" ht="15.75" customHeight="1">
      <x:c r="Q281" s="3"/>
    </x:row>
    <x:row r="282" ht="15.75" customHeight="1">
      <x:c r="Q282" s="3"/>
    </x:row>
    <x:row r="283" ht="15.75" customHeight="1">
      <x:c r="Q283" s="3"/>
    </x:row>
    <x:row r="284" ht="15.75" customHeight="1">
      <x:c r="Q284" s="3"/>
    </x:row>
    <x:row r="285" ht="15.75" customHeight="1">
      <x:c r="Q285" s="3"/>
    </x:row>
    <x:row r="286" ht="15.75" customHeight="1">
      <x:c r="Q286" s="3"/>
    </x:row>
    <x:row r="287" ht="15.75" customHeight="1">
      <x:c r="Q287" s="3"/>
    </x:row>
    <x:row r="288" ht="15.75" customHeight="1">
      <x:c r="Q288" s="3"/>
    </x:row>
    <x:row r="289" ht="15.75" customHeight="1">
      <x:c r="Q289" s="3"/>
    </x:row>
    <x:row r="290" ht="15.75" customHeight="1">
      <x:c r="Q290" s="3"/>
    </x:row>
    <x:row r="291" ht="15.75" customHeight="1">
      <x:c r="Q291" s="3"/>
    </x:row>
    <x:row r="292" ht="15.75" customHeight="1">
      <x:c r="Q292" s="3"/>
    </x:row>
    <x:row r="293" ht="15.75" customHeight="1">
      <x:c r="Q293" s="3"/>
    </x:row>
    <x:row r="294" ht="15.75" customHeight="1">
      <x:c r="Q294" s="3"/>
    </x:row>
    <x:row r="295" ht="15.75" customHeight="1">
      <x:c r="Q295" s="3"/>
    </x:row>
    <x:row r="296" ht="15.75" customHeight="1">
      <x:c r="Q296" s="3"/>
    </x:row>
    <x:row r="297" ht="15.75" customHeight="1">
      <x:c r="Q297" s="3"/>
    </x:row>
    <x:row r="298" ht="15.75" customHeight="1">
      <x:c r="Q298" s="3"/>
    </x:row>
    <x:row r="299" ht="15.75" customHeight="1">
      <x:c r="Q299" s="3"/>
    </x:row>
    <x:row r="300" ht="15.75" customHeight="1">
      <x:c r="Q300" s="3"/>
    </x:row>
    <x:row r="301" ht="15.75" customHeight="1">
      <x:c r="Q301" s="3"/>
    </x:row>
    <x:row r="302" ht="15.75" customHeight="1">
      <x:c r="Q302" s="3"/>
    </x:row>
    <x:row r="303" ht="15.75" customHeight="1">
      <x:c r="Q303" s="3"/>
    </x:row>
    <x:row r="304" ht="15.75" customHeight="1">
      <x:c r="Q304" s="3"/>
    </x:row>
    <x:row r="305" ht="15.75" customHeight="1">
      <x:c r="Q305" s="3"/>
    </x:row>
    <x:row r="306" ht="15.75" customHeight="1">
      <x:c r="Q306" s="3"/>
    </x:row>
    <x:row r="307" ht="15.75" customHeight="1">
      <x:c r="Q307" s="3"/>
    </x:row>
    <x:row r="308" ht="15.75" customHeight="1">
      <x:c r="Q308" s="3"/>
    </x:row>
    <x:row r="309" ht="15.75" customHeight="1">
      <x:c r="Q309" s="3"/>
    </x:row>
    <x:row r="310" ht="15.75" customHeight="1">
      <x:c r="Q310" s="3"/>
    </x:row>
    <x:row r="311" ht="15.75" customHeight="1">
      <x:c r="Q311" s="3"/>
    </x:row>
    <x:row r="312" ht="15.75" customHeight="1">
      <x:c r="Q312" s="3"/>
    </x:row>
    <x:row r="313" ht="15.75" customHeight="1">
      <x:c r="Q313" s="3"/>
    </x:row>
    <x:row r="314" ht="15.75" customHeight="1">
      <x:c r="Q314" s="3"/>
    </x:row>
    <x:row r="315" ht="15.75" customHeight="1">
      <x:c r="Q315" s="3"/>
    </x:row>
    <x:row r="316" ht="15.75" customHeight="1">
      <x:c r="Q316" s="3"/>
    </x:row>
    <x:row r="317" ht="15.75" customHeight="1">
      <x:c r="Q317" s="3"/>
    </x:row>
    <x:row r="318" ht="15.75" customHeight="1">
      <x:c r="Q318" s="3"/>
    </x:row>
    <x:row r="319" ht="15.75" customHeight="1">
      <x:c r="Q319" s="3"/>
    </x:row>
    <x:row r="320" ht="15.75" customHeight="1">
      <x:c r="Q320" s="3"/>
    </x:row>
    <x:row r="321" ht="15.75" customHeight="1">
      <x:c r="Q321" s="3"/>
    </x:row>
    <x:row r="322" ht="15.75" customHeight="1">
      <x:c r="Q322" s="3"/>
    </x:row>
    <x:row r="323" ht="15.75" customHeight="1">
      <x:c r="Q323" s="3"/>
    </x:row>
    <x:row r="324" ht="15.75" customHeight="1">
      <x:c r="Q324" s="3"/>
    </x:row>
    <x:row r="325" ht="15.75" customHeight="1">
      <x:c r="Q325" s="3"/>
    </x:row>
    <x:row r="326" ht="15.75" customHeight="1">
      <x:c r="Q326" s="3"/>
    </x:row>
    <x:row r="327" ht="15.75" customHeight="1">
      <x:c r="Q327" s="3"/>
    </x:row>
    <x:row r="328" ht="15.75" customHeight="1">
      <x:c r="Q328" s="3"/>
    </x:row>
    <x:row r="329" ht="15.75" customHeight="1">
      <x:c r="Q329" s="3"/>
    </x:row>
    <x:row r="330" ht="15.75" customHeight="1">
      <x:c r="Q330" s="3"/>
    </x:row>
    <x:row r="331" ht="15.75" customHeight="1">
      <x:c r="Q331" s="3"/>
    </x:row>
    <x:row r="332" ht="15.75" customHeight="1">
      <x:c r="Q332" s="3"/>
    </x:row>
    <x:row r="333" ht="15.75" customHeight="1">
      <x:c r="Q333" s="3"/>
    </x:row>
    <x:row r="334" ht="15.75" customHeight="1">
      <x:c r="Q334" s="3"/>
    </x:row>
    <x:row r="335" ht="15.75" customHeight="1">
      <x:c r="Q335" s="3"/>
    </x:row>
    <x:row r="336" ht="15.75" customHeight="1">
      <x:c r="Q336" s="3"/>
    </x:row>
    <x:row r="337" ht="15.75" customHeight="1">
      <x:c r="Q337" s="3"/>
    </x:row>
    <x:row r="338" ht="15.75" customHeight="1">
      <x:c r="Q338" s="3"/>
    </x:row>
    <x:row r="339" ht="15.75" customHeight="1">
      <x:c r="Q339" s="3"/>
    </x:row>
    <x:row r="340" ht="15.75" customHeight="1">
      <x:c r="Q340" s="3"/>
    </x:row>
    <x:row r="341" ht="15.75" customHeight="1">
      <x:c r="Q341" s="3"/>
    </x:row>
    <x:row r="342" ht="15.75" customHeight="1">
      <x:c r="Q342" s="3"/>
    </x:row>
    <x:row r="343" ht="15.75" customHeight="1">
      <x:c r="Q343" s="3"/>
    </x:row>
    <x:row r="344" ht="15.75" customHeight="1">
      <x:c r="Q344" s="3"/>
    </x:row>
    <x:row r="345" ht="15.75" customHeight="1">
      <x:c r="Q345" s="3"/>
    </x:row>
    <x:row r="346" ht="15.75" customHeight="1">
      <x:c r="Q346" s="3"/>
    </x:row>
    <x:row r="347" ht="15.75" customHeight="1">
      <x:c r="Q347" s="3"/>
    </x:row>
    <x:row r="348" ht="15.75" customHeight="1">
      <x:c r="Q348" s="3"/>
    </x:row>
    <x:row r="349" ht="15.75" customHeight="1">
      <x:c r="Q349" s="3"/>
    </x:row>
    <x:row r="350" ht="15.75" customHeight="1">
      <x:c r="Q350" s="3"/>
    </x:row>
    <x:row r="351" ht="15.75" customHeight="1">
      <x:c r="Q351" s="3"/>
    </x:row>
    <x:row r="352" ht="15.75" customHeight="1">
      <x:c r="Q352" s="3"/>
    </x:row>
    <x:row r="353" ht="15.75" customHeight="1">
      <x:c r="Q353" s="3"/>
    </x:row>
    <x:row r="354" ht="15.75" customHeight="1">
      <x:c r="Q354" s="3"/>
    </x:row>
    <x:row r="355" ht="15.75" customHeight="1">
      <x:c r="Q355" s="3"/>
    </x:row>
    <x:row r="356" ht="15.75" customHeight="1">
      <x:c r="Q356" s="3"/>
    </x:row>
    <x:row r="357" ht="15.75" customHeight="1">
      <x:c r="Q357" s="3"/>
    </x:row>
    <x:row r="358" ht="15.75" customHeight="1">
      <x:c r="Q358" s="3"/>
    </x:row>
    <x:row r="359" ht="15.75" customHeight="1">
      <x:c r="Q359" s="3"/>
    </x:row>
    <x:row r="360" ht="15.75" customHeight="1">
      <x:c r="Q360" s="3"/>
    </x:row>
    <x:row r="361" ht="15.75" customHeight="1">
      <x:c r="Q361" s="3"/>
    </x:row>
    <x:row r="362" ht="15.75" customHeight="1">
      <x:c r="Q362" s="3"/>
    </x:row>
    <x:row r="363" ht="15.75" customHeight="1">
      <x:c r="Q363" s="3"/>
    </x:row>
    <x:row r="364" ht="15.75" customHeight="1">
      <x:c r="Q364" s="3"/>
    </x:row>
    <x:row r="365" ht="15.75" customHeight="1">
      <x:c r="Q365" s="3"/>
    </x:row>
    <x:row r="366" ht="15.75" customHeight="1">
      <x:c r="Q366" s="3"/>
    </x:row>
    <x:row r="367" ht="15.75" customHeight="1">
      <x:c r="Q367" s="3"/>
    </x:row>
    <x:row r="368" ht="15.75" customHeight="1">
      <x:c r="Q368" s="3"/>
    </x:row>
    <x:row r="369" ht="15.75" customHeight="1">
      <x:c r="Q369" s="3"/>
    </x:row>
    <x:row r="370" ht="15.75" customHeight="1">
      <x:c r="Q370" s="3"/>
    </x:row>
    <x:row r="371" ht="15.75" customHeight="1">
      <x:c r="Q371" s="3"/>
    </x:row>
    <x:row r="372" ht="15.75" customHeight="1">
      <x:c r="Q372" s="3"/>
    </x:row>
    <x:row r="373" ht="15.75" customHeight="1">
      <x:c r="Q373" s="3"/>
    </x:row>
    <x:row r="374" ht="15.75" customHeight="1">
      <x:c r="Q374" s="3"/>
    </x:row>
    <x:row r="375" ht="15.75" customHeight="1">
      <x:c r="Q375" s="3"/>
    </x:row>
    <x:row r="376" ht="15.75" customHeight="1">
      <x:c r="Q376" s="3"/>
    </x:row>
    <x:row r="377" ht="15.75" customHeight="1">
      <x:c r="Q377" s="3"/>
    </x:row>
    <x:row r="378" ht="15.75" customHeight="1">
      <x:c r="Q378" s="3"/>
    </x:row>
    <x:row r="379" ht="15.75" customHeight="1">
      <x:c r="Q379" s="3"/>
    </x:row>
    <x:row r="380" ht="15.75" customHeight="1">
      <x:c r="Q380" s="3"/>
    </x:row>
    <x:row r="381" ht="15.75" customHeight="1">
      <x:c r="Q381" s="3"/>
    </x:row>
    <x:row r="382" ht="15.75" customHeight="1">
      <x:c r="Q382" s="3"/>
    </x:row>
    <x:row r="383" ht="15.75" customHeight="1">
      <x:c r="Q383" s="3"/>
    </x:row>
    <x:row r="384" ht="15.75" customHeight="1">
      <x:c r="Q384" s="3"/>
    </x:row>
    <x:row r="385" ht="15.75" customHeight="1">
      <x:c r="Q385" s="3"/>
    </x:row>
    <x:row r="386" ht="15.75" customHeight="1">
      <x:c r="Q386" s="3"/>
    </x:row>
    <x:row r="387" ht="15.75" customHeight="1">
      <x:c r="Q387" s="3"/>
    </x:row>
    <x:row r="388" ht="15.75" customHeight="1">
      <x:c r="Q388" s="3"/>
    </x:row>
    <x:row r="389" ht="15.75" customHeight="1">
      <x:c r="Q389" s="3"/>
    </x:row>
    <x:row r="390" ht="15.75" customHeight="1">
      <x:c r="Q390" s="3"/>
    </x:row>
    <x:row r="391" ht="15.75" customHeight="1">
      <x:c r="Q391" s="3"/>
    </x:row>
    <x:row r="392" ht="15.75" customHeight="1">
      <x:c r="Q392" s="3"/>
    </x:row>
    <x:row r="393" ht="15.75" customHeight="1">
      <x:c r="Q393" s="3"/>
    </x:row>
    <x:row r="394" ht="15.75" customHeight="1">
      <x:c r="Q394" s="3"/>
    </x:row>
    <x:row r="395" ht="15.75" customHeight="1">
      <x:c r="Q395" s="3"/>
    </x:row>
    <x:row r="396" ht="15.75" customHeight="1">
      <x:c r="Q396" s="3"/>
    </x:row>
    <x:row r="397" ht="15.75" customHeight="1">
      <x:c r="Q397" s="3"/>
    </x:row>
    <x:row r="398" ht="15.75" customHeight="1">
      <x:c r="Q398" s="3"/>
    </x:row>
    <x:row r="399" ht="15.75" customHeight="1">
      <x:c r="Q399" s="3"/>
    </x:row>
    <x:row r="400" ht="15.75" customHeight="1">
      <x:c r="Q400" s="3"/>
    </x:row>
    <x:row r="401" ht="15.75" customHeight="1">
      <x:c r="Q401" s="3"/>
    </x:row>
    <x:row r="402" ht="15.75" customHeight="1">
      <x:c r="Q402" s="3"/>
    </x:row>
    <x:row r="403" ht="15.75" customHeight="1">
      <x:c r="Q403" s="3"/>
    </x:row>
    <x:row r="404" ht="15.75" customHeight="1">
      <x:c r="Q404" s="3"/>
    </x:row>
    <x:row r="405" ht="15.75" customHeight="1">
      <x:c r="Q405" s="3"/>
    </x:row>
    <x:row r="406" ht="15.75" customHeight="1">
      <x:c r="Q406" s="3"/>
    </x:row>
    <x:row r="407" ht="15.75" customHeight="1">
      <x:c r="Q407" s="3"/>
    </x:row>
    <x:row r="408" ht="15.75" customHeight="1">
      <x:c r="Q408" s="3"/>
    </x:row>
    <x:row r="409" ht="15.75" customHeight="1">
      <x:c r="Q409" s="3"/>
    </x:row>
    <x:row r="410" ht="15.75" customHeight="1">
      <x:c r="Q410" s="3"/>
    </x:row>
    <x:row r="411" ht="15.75" customHeight="1">
      <x:c r="Q411" s="3"/>
    </x:row>
    <x:row r="412" ht="15.75" customHeight="1">
      <x:c r="Q412" s="3"/>
    </x:row>
    <x:row r="413" ht="15.75" customHeight="1">
      <x:c r="Q413" s="3"/>
    </x:row>
    <x:row r="414" ht="15.75" customHeight="1">
      <x:c r="Q414" s="3"/>
    </x:row>
    <x:row r="415" ht="15.75" customHeight="1">
      <x:c r="Q415" s="3"/>
    </x:row>
    <x:row r="416" ht="15.75" customHeight="1">
      <x:c r="Q416" s="3"/>
    </x:row>
    <x:row r="417" ht="15.75" customHeight="1">
      <x:c r="Q417" s="3"/>
    </x:row>
    <x:row r="418" ht="15.75" customHeight="1">
      <x:c r="Q418" s="3"/>
    </x:row>
    <x:row r="419" ht="15.75" customHeight="1">
      <x:c r="Q419" s="3"/>
    </x:row>
    <x:row r="420" ht="15.75" customHeight="1">
      <x:c r="Q420" s="3"/>
    </x:row>
    <x:row r="421" ht="15.75" customHeight="1">
      <x:c r="Q421" s="3"/>
    </x:row>
    <x:row r="422" ht="15.75" customHeight="1">
      <x:c r="Q422" s="3"/>
    </x:row>
    <x:row r="423" ht="15.75" customHeight="1">
      <x:c r="Q423" s="3"/>
    </x:row>
    <x:row r="424" ht="15.75" customHeight="1">
      <x:c r="Q424" s="3"/>
    </x:row>
    <x:row r="425" ht="15.75" customHeight="1">
      <x:c r="Q425" s="3"/>
    </x:row>
    <x:row r="426" ht="15.75" customHeight="1">
      <x:c r="Q426" s="3"/>
    </x:row>
    <x:row r="427" ht="15.75" customHeight="1">
      <x:c r="Q427" s="3"/>
    </x:row>
    <x:row r="428" ht="15.75" customHeight="1">
      <x:c r="Q428" s="3"/>
    </x:row>
    <x:row r="429" ht="15.75" customHeight="1">
      <x:c r="Q429" s="3"/>
    </x:row>
    <x:row r="430" ht="15.75" customHeight="1">
      <x:c r="Q430" s="3"/>
    </x:row>
    <x:row r="431" ht="15.75" customHeight="1">
      <x:c r="Q431" s="3"/>
    </x:row>
    <x:row r="432" ht="15.75" customHeight="1">
      <x:c r="Q432" s="3"/>
    </x:row>
    <x:row r="433" ht="15.75" customHeight="1">
      <x:c r="Q433" s="3"/>
    </x:row>
    <x:row r="434" ht="15.75" customHeight="1">
      <x:c r="Q434" s="3"/>
    </x:row>
    <x:row r="435" ht="15.75" customHeight="1">
      <x:c r="Q435" s="3"/>
    </x:row>
    <x:row r="436" ht="15.75" customHeight="1">
      <x:c r="Q436" s="3"/>
    </x:row>
    <x:row r="437" ht="15.75" customHeight="1">
      <x:c r="Q437" s="3"/>
    </x:row>
    <x:row r="438" ht="15.75" customHeight="1">
      <x:c r="Q438" s="3"/>
    </x:row>
    <x:row r="439" ht="15.75" customHeight="1">
      <x:c r="Q439" s="3"/>
    </x:row>
    <x:row r="440" ht="15.75" customHeight="1">
      <x:c r="Q440" s="3"/>
    </x:row>
    <x:row r="441" ht="15.75" customHeight="1">
      <x:c r="Q441" s="3"/>
    </x:row>
    <x:row r="442" ht="15.75" customHeight="1">
      <x:c r="Q442" s="3"/>
    </x:row>
    <x:row r="443" ht="15.75" customHeight="1">
      <x:c r="Q443" s="3"/>
    </x:row>
    <x:row r="444" ht="15.75" customHeight="1">
      <x:c r="Q444" s="3"/>
    </x:row>
    <x:row r="445" ht="15.75" customHeight="1">
      <x:c r="Q445" s="3"/>
    </x:row>
    <x:row r="446" ht="15.75" customHeight="1">
      <x:c r="Q446" s="3"/>
    </x:row>
    <x:row r="447" ht="15.75" customHeight="1">
      <x:c r="Q447" s="3"/>
    </x:row>
    <x:row r="448" ht="15.75" customHeight="1">
      <x:c r="Q448" s="3"/>
    </x:row>
    <x:row r="449" ht="15.75" customHeight="1">
      <x:c r="Q449" s="3"/>
    </x:row>
    <x:row r="450" ht="15.75" customHeight="1">
      <x:c r="Q450" s="3"/>
    </x:row>
    <x:row r="451" ht="15.75" customHeight="1">
      <x:c r="Q451" s="3"/>
    </x:row>
    <x:row r="452" ht="15.75" customHeight="1">
      <x:c r="Q452" s="3"/>
    </x:row>
    <x:row r="453" ht="15.75" customHeight="1">
      <x:c r="Q453" s="3"/>
    </x:row>
    <x:row r="454" ht="15.75" customHeight="1">
      <x:c r="Q454" s="3"/>
    </x:row>
    <x:row r="455" ht="15.75" customHeight="1">
      <x:c r="Q455" s="3"/>
    </x:row>
    <x:row r="456" ht="15.75" customHeight="1">
      <x:c r="Q456" s="3"/>
    </x:row>
    <x:row r="457" ht="15.75" customHeight="1">
      <x:c r="Q457" s="3"/>
    </x:row>
    <x:row r="458" ht="15.75" customHeight="1">
      <x:c r="Q458" s="3"/>
    </x:row>
    <x:row r="459" ht="15.75" customHeight="1">
      <x:c r="Q459" s="3"/>
    </x:row>
    <x:row r="460" ht="15.75" customHeight="1">
      <x:c r="Q460" s="3"/>
    </x:row>
    <x:row r="461" ht="15.75" customHeight="1">
      <x:c r="Q461" s="3"/>
    </x:row>
    <x:row r="462" ht="15.75" customHeight="1">
      <x:c r="Q462" s="3"/>
    </x:row>
    <x:row r="463" ht="15.75" customHeight="1">
      <x:c r="Q463" s="3"/>
    </x:row>
    <x:row r="464" ht="15.75" customHeight="1">
      <x:c r="Q464" s="3"/>
    </x:row>
    <x:row r="465" ht="15.75" customHeight="1">
      <x:c r="Q465" s="3"/>
    </x:row>
    <x:row r="466" ht="15.75" customHeight="1">
      <x:c r="Q466" s="3"/>
    </x:row>
    <x:row r="467" ht="15.75" customHeight="1">
      <x:c r="Q467" s="3"/>
    </x:row>
    <x:row r="468" ht="15.75" customHeight="1">
      <x:c r="Q468" s="3"/>
    </x:row>
    <x:row r="469" ht="15.75" customHeight="1">
      <x:c r="Q469" s="3"/>
    </x:row>
    <x:row r="470" ht="15.75" customHeight="1">
      <x:c r="Q470" s="3"/>
    </x:row>
    <x:row r="471" ht="15.75" customHeight="1">
      <x:c r="Q471" s="3"/>
    </x:row>
    <x:row r="472" ht="15.75" customHeight="1">
      <x:c r="Q472" s="3"/>
    </x:row>
    <x:row r="473" ht="15.75" customHeight="1">
      <x:c r="Q473" s="3"/>
    </x:row>
    <x:row r="474" ht="15.75" customHeight="1">
      <x:c r="Q474" s="3"/>
    </x:row>
    <x:row r="475" ht="15.75" customHeight="1">
      <x:c r="Q475" s="3"/>
    </x:row>
    <x:row r="476" ht="15.75" customHeight="1">
      <x:c r="Q476" s="3"/>
    </x:row>
    <x:row r="477" ht="15.75" customHeight="1">
      <x:c r="Q477" s="3"/>
    </x:row>
    <x:row r="478" ht="15.75" customHeight="1">
      <x:c r="Q478" s="3"/>
    </x:row>
    <x:row r="479" ht="15.75" customHeight="1">
      <x:c r="Q479" s="3"/>
    </x:row>
    <x:row r="480" ht="15.75" customHeight="1">
      <x:c r="Q480" s="3"/>
    </x:row>
    <x:row r="481" ht="15.75" customHeight="1">
      <x:c r="Q481" s="3"/>
    </x:row>
    <x:row r="482" ht="15.75" customHeight="1">
      <x:c r="Q482" s="3"/>
    </x:row>
    <x:row r="483" ht="15.75" customHeight="1">
      <x:c r="Q483" s="3"/>
    </x:row>
    <x:row r="484" ht="15.75" customHeight="1">
      <x:c r="Q484" s="3"/>
    </x:row>
    <x:row r="485" ht="15.75" customHeight="1">
      <x:c r="Q485" s="3"/>
    </x:row>
    <x:row r="486" ht="15.75" customHeight="1">
      <x:c r="Q486" s="3"/>
    </x:row>
    <x:row r="487" ht="15.75" customHeight="1">
      <x:c r="Q487" s="3"/>
    </x:row>
    <x:row r="488" ht="15.75" customHeight="1">
      <x:c r="Q488" s="3"/>
    </x:row>
    <x:row r="489" ht="15.75" customHeight="1">
      <x:c r="Q489" s="3"/>
    </x:row>
    <x:row r="490" ht="15.75" customHeight="1">
      <x:c r="Q490" s="3"/>
    </x:row>
    <x:row r="491" ht="15.75" customHeight="1">
      <x:c r="Q491" s="3"/>
    </x:row>
    <x:row r="492" ht="15.75" customHeight="1">
      <x:c r="Q492" s="3"/>
    </x:row>
    <x:row r="493" ht="15.75" customHeight="1">
      <x:c r="Q493" s="3"/>
    </x:row>
    <x:row r="494" ht="15.75" customHeight="1">
      <x:c r="Q494" s="3"/>
    </x:row>
    <x:row r="495" ht="15.75" customHeight="1">
      <x:c r="Q495" s="3"/>
    </x:row>
    <x:row r="496" ht="15.75" customHeight="1">
      <x:c r="Q496" s="3"/>
    </x:row>
    <x:row r="497" ht="15.75" customHeight="1">
      <x:c r="Q497" s="3"/>
    </x:row>
    <x:row r="498" ht="15.75" customHeight="1">
      <x:c r="Q498" s="3"/>
    </x:row>
    <x:row r="499" ht="15.75" customHeight="1">
      <x:c r="Q499" s="3"/>
    </x:row>
    <x:row r="500" ht="15.75" customHeight="1">
      <x:c r="Q500" s="3"/>
    </x:row>
    <x:row r="501" ht="15.75" customHeight="1">
      <x:c r="Q501" s="3"/>
    </x:row>
    <x:row r="502" ht="15.75" customHeight="1">
      <x:c r="Q502" s="3"/>
    </x:row>
    <x:row r="503" ht="15.75" customHeight="1">
      <x:c r="Q503" s="3"/>
    </x:row>
    <x:row r="504" ht="15.75" customHeight="1">
      <x:c r="Q504" s="3"/>
    </x:row>
    <x:row r="505" ht="15.75" customHeight="1">
      <x:c r="Q505" s="3"/>
    </x:row>
    <x:row r="506" ht="15.75" customHeight="1">
      <x:c r="Q506" s="3"/>
    </x:row>
    <x:row r="507" ht="15.75" customHeight="1">
      <x:c r="Q507" s="3"/>
    </x:row>
    <x:row r="508" ht="15.75" customHeight="1">
      <x:c r="Q508" s="3"/>
    </x:row>
    <x:row r="509" ht="15.75" customHeight="1">
      <x:c r="Q509" s="3"/>
    </x:row>
    <x:row r="510" ht="15.75" customHeight="1">
      <x:c r="Q510" s="3"/>
    </x:row>
    <x:row r="511" ht="15.75" customHeight="1">
      <x:c r="Q511" s="3"/>
    </x:row>
    <x:row r="512" ht="15.75" customHeight="1">
      <x:c r="Q512" s="3"/>
    </x:row>
    <x:row r="513" ht="15.75" customHeight="1">
      <x:c r="Q513" s="3"/>
    </x:row>
    <x:row r="514" ht="15.75" customHeight="1">
      <x:c r="Q514" s="3"/>
    </x:row>
    <x:row r="515" ht="15.75" customHeight="1">
      <x:c r="Q515" s="3"/>
    </x:row>
    <x:row r="516" ht="15.75" customHeight="1">
      <x:c r="Q516" s="3"/>
    </x:row>
    <x:row r="517" ht="15.75" customHeight="1">
      <x:c r="Q517" s="3"/>
    </x:row>
    <x:row r="518" ht="15.75" customHeight="1">
      <x:c r="Q518" s="3"/>
    </x:row>
    <x:row r="519" ht="15.75" customHeight="1">
      <x:c r="Q519" s="3"/>
    </x:row>
    <x:row r="520" ht="15.75" customHeight="1">
      <x:c r="Q520" s="3"/>
    </x:row>
    <x:row r="521" ht="15.75" customHeight="1">
      <x:c r="Q521" s="3"/>
    </x:row>
    <x:row r="522" ht="15.75" customHeight="1">
      <x:c r="Q522" s="3"/>
    </x:row>
    <x:row r="523" ht="15.75" customHeight="1">
      <x:c r="Q523" s="3"/>
    </x:row>
    <x:row r="524" ht="15.75" customHeight="1">
      <x:c r="Q524" s="3"/>
    </x:row>
    <x:row r="525" ht="15.75" customHeight="1">
      <x:c r="Q525" s="3"/>
    </x:row>
    <x:row r="526" ht="15.75" customHeight="1">
      <x:c r="Q526" s="3"/>
    </x:row>
    <x:row r="527" ht="15.75" customHeight="1">
      <x:c r="Q527" s="3"/>
    </x:row>
    <x:row r="528" ht="15.75" customHeight="1">
      <x:c r="Q528" s="3"/>
    </x:row>
    <x:row r="529" ht="15.75" customHeight="1">
      <x:c r="Q529" s="3"/>
    </x:row>
    <x:row r="530" ht="15.75" customHeight="1">
      <x:c r="Q530" s="3"/>
    </x:row>
    <x:row r="531" ht="15.75" customHeight="1">
      <x:c r="Q531" s="3"/>
    </x:row>
    <x:row r="532" ht="15.75" customHeight="1">
      <x:c r="Q532" s="3"/>
    </x:row>
    <x:row r="533" ht="15.75" customHeight="1">
      <x:c r="Q533" s="3"/>
    </x:row>
    <x:row r="534" ht="15.75" customHeight="1">
      <x:c r="Q534" s="3"/>
    </x:row>
    <x:row r="535" ht="15.75" customHeight="1">
      <x:c r="Q535" s="3"/>
    </x:row>
    <x:row r="536" ht="15.75" customHeight="1">
      <x:c r="Q536" s="3"/>
    </x:row>
    <x:row r="537" ht="15.75" customHeight="1">
      <x:c r="Q537" s="3"/>
    </x:row>
    <x:row r="538" ht="15.75" customHeight="1">
      <x:c r="Q538" s="3"/>
    </x:row>
    <x:row r="539" ht="15.75" customHeight="1">
      <x:c r="Q539" s="3"/>
    </x:row>
    <x:row r="540" ht="15.75" customHeight="1">
      <x:c r="Q540" s="3"/>
    </x:row>
    <x:row r="541" ht="15.75" customHeight="1">
      <x:c r="Q541" s="3"/>
    </x:row>
    <x:row r="542" ht="15.75" customHeight="1">
      <x:c r="Q542" s="3"/>
    </x:row>
    <x:row r="543" ht="15.75" customHeight="1">
      <x:c r="Q543" s="3"/>
    </x:row>
    <x:row r="544" ht="15.75" customHeight="1">
      <x:c r="Q544" s="3"/>
    </x:row>
    <x:row r="545" ht="15.75" customHeight="1">
      <x:c r="Q545" s="3"/>
    </x:row>
    <x:row r="546" ht="15.75" customHeight="1">
      <x:c r="Q546" s="3"/>
    </x:row>
    <x:row r="547" ht="15.75" customHeight="1">
      <x:c r="Q547" s="3"/>
    </x:row>
    <x:row r="548" ht="15.75" customHeight="1">
      <x:c r="Q548" s="3"/>
    </x:row>
    <x:row r="549" ht="15.75" customHeight="1">
      <x:c r="Q549" s="3"/>
    </x:row>
    <x:row r="550" ht="15.75" customHeight="1">
      <x:c r="Q550" s="3"/>
    </x:row>
    <x:row r="551" ht="15.75" customHeight="1">
      <x:c r="Q551" s="3"/>
    </x:row>
    <x:row r="552" ht="15.75" customHeight="1">
      <x:c r="Q552" s="3"/>
    </x:row>
    <x:row r="553" ht="15.75" customHeight="1">
      <x:c r="Q553" s="3"/>
    </x:row>
    <x:row r="554" ht="15.75" customHeight="1">
      <x:c r="Q554" s="3"/>
    </x:row>
    <x:row r="555" ht="15.75" customHeight="1">
      <x:c r="Q555" s="3"/>
    </x:row>
    <x:row r="556" ht="15.75" customHeight="1">
      <x:c r="Q556" s="3"/>
    </x:row>
    <x:row r="557" ht="15.75" customHeight="1">
      <x:c r="Q557" s="3"/>
    </x:row>
    <x:row r="558" ht="15.75" customHeight="1">
      <x:c r="Q558" s="3"/>
    </x:row>
    <x:row r="559" ht="15.75" customHeight="1">
      <x:c r="Q559" s="3"/>
    </x:row>
    <x:row r="560" ht="15.75" customHeight="1">
      <x:c r="Q560" s="3"/>
    </x:row>
    <x:row r="561" ht="15.75" customHeight="1">
      <x:c r="Q561" s="3"/>
    </x:row>
    <x:row r="562" ht="15.75" customHeight="1">
      <x:c r="Q562" s="3"/>
    </x:row>
    <x:row r="563" ht="15.75" customHeight="1">
      <x:c r="Q563" s="3"/>
    </x:row>
    <x:row r="564" ht="15.75" customHeight="1">
      <x:c r="Q564" s="3"/>
    </x:row>
    <x:row r="565" ht="15.75" customHeight="1">
      <x:c r="Q565" s="3"/>
    </x:row>
    <x:row r="566" ht="15.75" customHeight="1">
      <x:c r="Q566" s="3"/>
    </x:row>
    <x:row r="567" ht="15.75" customHeight="1">
      <x:c r="Q567" s="3"/>
    </x:row>
    <x:row r="568" ht="15.75" customHeight="1">
      <x:c r="Q568" s="3"/>
    </x:row>
    <x:row r="569" ht="15.75" customHeight="1">
      <x:c r="Q569" s="3"/>
    </x:row>
    <x:row r="570" ht="15.75" customHeight="1">
      <x:c r="Q570" s="3"/>
    </x:row>
    <x:row r="571" ht="15.75" customHeight="1">
      <x:c r="Q571" s="3"/>
    </x:row>
    <x:row r="572" ht="15.75" customHeight="1">
      <x:c r="Q572" s="3"/>
    </x:row>
    <x:row r="573" ht="15.75" customHeight="1">
      <x:c r="Q573" s="3"/>
    </x:row>
    <x:row r="574" ht="15.75" customHeight="1">
      <x:c r="Q574" s="3"/>
    </x:row>
    <x:row r="575" ht="15.75" customHeight="1">
      <x:c r="Q575" s="3"/>
    </x:row>
    <x:row r="576" ht="15.75" customHeight="1">
      <x:c r="Q576" s="3"/>
    </x:row>
    <x:row r="577" ht="15.75" customHeight="1">
      <x:c r="Q577" s="3"/>
    </x:row>
    <x:row r="578" ht="15.75" customHeight="1">
      <x:c r="Q578" s="3"/>
    </x:row>
    <x:row r="579" ht="15.75" customHeight="1">
      <x:c r="Q579" s="3"/>
    </x:row>
    <x:row r="580" ht="15.75" customHeight="1">
      <x:c r="Q580" s="3"/>
    </x:row>
    <x:row r="581" ht="15.75" customHeight="1">
      <x:c r="Q581" s="3"/>
    </x:row>
    <x:row r="582" ht="15.75" customHeight="1">
      <x:c r="Q582" s="3"/>
    </x:row>
    <x:row r="583" ht="15.75" customHeight="1">
      <x:c r="Q583" s="3"/>
    </x:row>
    <x:row r="584" ht="15.75" customHeight="1">
      <x:c r="Q584" s="3"/>
    </x:row>
    <x:row r="585" ht="15.75" customHeight="1">
      <x:c r="Q585" s="3"/>
    </x:row>
    <x:row r="586" ht="15.75" customHeight="1">
      <x:c r="Q586" s="3"/>
    </x:row>
    <x:row r="587" ht="15.75" customHeight="1">
      <x:c r="Q587" s="3"/>
    </x:row>
    <x:row r="588" ht="15.75" customHeight="1">
      <x:c r="Q588" s="3"/>
    </x:row>
    <x:row r="589" ht="15.75" customHeight="1">
      <x:c r="Q589" s="3"/>
    </x:row>
    <x:row r="590" ht="15.75" customHeight="1">
      <x:c r="Q590" s="3"/>
    </x:row>
    <x:row r="591" ht="15.75" customHeight="1">
      <x:c r="Q591" s="3"/>
    </x:row>
    <x:row r="592" ht="15.75" customHeight="1">
      <x:c r="Q592" s="3"/>
    </x:row>
    <x:row r="593" ht="15.75" customHeight="1">
      <x:c r="Q593" s="3"/>
    </x:row>
    <x:row r="594" ht="15.75" customHeight="1">
      <x:c r="Q594" s="3"/>
    </x:row>
    <x:row r="595" ht="15.75" customHeight="1">
      <x:c r="Q595" s="3"/>
    </x:row>
    <x:row r="596" ht="15.75" customHeight="1">
      <x:c r="Q596" s="3"/>
    </x:row>
    <x:row r="597" ht="15.75" customHeight="1">
      <x:c r="Q597" s="3"/>
    </x:row>
    <x:row r="598" ht="15.75" customHeight="1">
      <x:c r="Q598" s="3"/>
    </x:row>
    <x:row r="599" ht="15.75" customHeight="1">
      <x:c r="Q599" s="3"/>
    </x:row>
    <x:row r="600" ht="15.75" customHeight="1">
      <x:c r="Q600" s="3"/>
    </x:row>
    <x:row r="601" ht="15.75" customHeight="1">
      <x:c r="Q601" s="3"/>
    </x:row>
    <x:row r="602" ht="15.75" customHeight="1">
      <x:c r="Q602" s="3"/>
    </x:row>
    <x:row r="603" ht="15.75" customHeight="1">
      <x:c r="Q603" s="3"/>
    </x:row>
    <x:row r="604" ht="15.75" customHeight="1">
      <x:c r="Q604" s="3"/>
    </x:row>
    <x:row r="605" ht="15.75" customHeight="1">
      <x:c r="Q605" s="3"/>
    </x:row>
    <x:row r="606" ht="15.75" customHeight="1">
      <x:c r="Q606" s="3"/>
    </x:row>
    <x:row r="607" ht="15.75" customHeight="1">
      <x:c r="Q607" s="3"/>
    </x:row>
    <x:row r="608" ht="15.75" customHeight="1">
      <x:c r="Q608" s="3"/>
    </x:row>
    <x:row r="609" ht="15.75" customHeight="1">
      <x:c r="Q609" s="3"/>
    </x:row>
    <x:row r="610" ht="15.75" customHeight="1">
      <x:c r="Q610" s="3"/>
    </x:row>
    <x:row r="611" ht="15.75" customHeight="1">
      <x:c r="Q611" s="3"/>
    </x:row>
    <x:row r="612" ht="15.75" customHeight="1">
      <x:c r="Q612" s="3"/>
    </x:row>
    <x:row r="613" ht="15.75" customHeight="1">
      <x:c r="Q613" s="3"/>
    </x:row>
    <x:row r="614" ht="15.75" customHeight="1">
      <x:c r="Q614" s="3"/>
    </x:row>
    <x:row r="615" ht="15.75" customHeight="1">
      <x:c r="Q615" s="3"/>
    </x:row>
    <x:row r="616" ht="15.75" customHeight="1">
      <x:c r="Q616" s="3"/>
    </x:row>
    <x:row r="617" ht="15.75" customHeight="1">
      <x:c r="Q617" s="3"/>
    </x:row>
    <x:row r="618" ht="15.75" customHeight="1">
      <x:c r="Q618" s="3"/>
    </x:row>
    <x:row r="619" ht="15.75" customHeight="1">
      <x:c r="Q619" s="3"/>
    </x:row>
    <x:row r="620" ht="15.75" customHeight="1">
      <x:c r="Q620" s="3"/>
    </x:row>
    <x:row r="621" ht="15.75" customHeight="1">
      <x:c r="Q621" s="3"/>
    </x:row>
    <x:row r="622" ht="15.75" customHeight="1">
      <x:c r="Q622" s="3"/>
    </x:row>
    <x:row r="623" ht="15.75" customHeight="1">
      <x:c r="Q623" s="3"/>
    </x:row>
    <x:row r="624" ht="15.75" customHeight="1">
      <x:c r="Q624" s="3"/>
    </x:row>
    <x:row r="625" ht="15.75" customHeight="1">
      <x:c r="Q625" s="3"/>
    </x:row>
    <x:row r="626" ht="15.75" customHeight="1">
      <x:c r="Q626" s="3"/>
    </x:row>
    <x:row r="627" ht="15.75" customHeight="1">
      <x:c r="Q627" s="3"/>
    </x:row>
    <x:row r="628" ht="15.75" customHeight="1">
      <x:c r="Q628" s="3"/>
    </x:row>
    <x:row r="629" ht="15.75" customHeight="1">
      <x:c r="Q629" s="3"/>
    </x:row>
    <x:row r="630" ht="15.75" customHeight="1">
      <x:c r="Q630" s="3"/>
    </x:row>
    <x:row r="631" ht="15.75" customHeight="1">
      <x:c r="Q631" s="3"/>
    </x:row>
    <x:row r="632" ht="15.75" customHeight="1">
      <x:c r="Q632" s="3"/>
    </x:row>
    <x:row r="633" ht="15.75" customHeight="1">
      <x:c r="Q633" s="3"/>
    </x:row>
    <x:row r="634" ht="15.75" customHeight="1">
      <x:c r="Q634" s="3"/>
    </x:row>
    <x:row r="635" ht="15.75" customHeight="1">
      <x:c r="Q635" s="3"/>
    </x:row>
    <x:row r="636" ht="15.75" customHeight="1">
      <x:c r="Q636" s="3"/>
    </x:row>
    <x:row r="637" ht="15.75" customHeight="1">
      <x:c r="Q637" s="3"/>
    </x:row>
    <x:row r="638" ht="15.75" customHeight="1">
      <x:c r="Q638" s="3"/>
    </x:row>
    <x:row r="639" ht="15.75" customHeight="1">
      <x:c r="Q639" s="3"/>
    </x:row>
    <x:row r="640" ht="15.75" customHeight="1">
      <x:c r="Q640" s="3"/>
    </x:row>
    <x:row r="641" ht="15.75" customHeight="1">
      <x:c r="Q641" s="3"/>
    </x:row>
    <x:row r="642" ht="15.75" customHeight="1">
      <x:c r="Q642" s="3"/>
    </x:row>
    <x:row r="643" ht="15.75" customHeight="1">
      <x:c r="Q643" s="3"/>
    </x:row>
    <x:row r="644" ht="15.75" customHeight="1">
      <x:c r="Q644" s="3"/>
    </x:row>
    <x:row r="645" ht="15.75" customHeight="1">
      <x:c r="Q645" s="3"/>
    </x:row>
    <x:row r="646" ht="15.75" customHeight="1">
      <x:c r="Q646" s="3"/>
    </x:row>
    <x:row r="647" ht="15.75" customHeight="1">
      <x:c r="Q647" s="3"/>
    </x:row>
    <x:row r="648" ht="15.75" customHeight="1">
      <x:c r="Q648" s="3"/>
    </x:row>
    <x:row r="649" ht="15.75" customHeight="1">
      <x:c r="Q649" s="3"/>
    </x:row>
    <x:row r="650" ht="15.75" customHeight="1">
      <x:c r="Q650" s="3"/>
    </x:row>
    <x:row r="651" ht="15.75" customHeight="1">
      <x:c r="Q651" s="3"/>
    </x:row>
    <x:row r="652" ht="15.75" customHeight="1">
      <x:c r="Q652" s="3"/>
    </x:row>
    <x:row r="653" ht="15.75" customHeight="1">
      <x:c r="Q653" s="3"/>
    </x:row>
    <x:row r="654" ht="15.75" customHeight="1">
      <x:c r="Q654" s="3"/>
    </x:row>
    <x:row r="655" ht="15.75" customHeight="1">
      <x:c r="Q655" s="3"/>
    </x:row>
    <x:row r="656" ht="15.75" customHeight="1">
      <x:c r="Q656" s="3"/>
    </x:row>
    <x:row r="657" ht="15.75" customHeight="1">
      <x:c r="Q657" s="3"/>
    </x:row>
    <x:row r="658" ht="15.75" customHeight="1">
      <x:c r="Q658" s="3"/>
    </x:row>
    <x:row r="659" ht="15.75" customHeight="1">
      <x:c r="Q659" s="3"/>
    </x:row>
    <x:row r="660" ht="15.75" customHeight="1">
      <x:c r="Q660" s="3"/>
    </x:row>
    <x:row r="661" ht="15.75" customHeight="1">
      <x:c r="Q661" s="3"/>
    </x:row>
    <x:row r="662" ht="15.75" customHeight="1">
      <x:c r="Q662" s="3"/>
    </x:row>
    <x:row r="663" ht="15.75" customHeight="1">
      <x:c r="Q663" s="3"/>
    </x:row>
    <x:row r="664" ht="15.75" customHeight="1">
      <x:c r="Q664" s="3"/>
    </x:row>
    <x:row r="665" ht="15.75" customHeight="1">
      <x:c r="Q665" s="3"/>
    </x:row>
    <x:row r="666" ht="15.75" customHeight="1">
      <x:c r="Q666" s="3"/>
    </x:row>
    <x:row r="667" ht="15.75" customHeight="1">
      <x:c r="Q667" s="3"/>
    </x:row>
    <x:row r="668" ht="15.75" customHeight="1">
      <x:c r="Q668" s="3"/>
    </x:row>
    <x:row r="669" ht="15.75" customHeight="1">
      <x:c r="Q669" s="3"/>
    </x:row>
    <x:row r="670" ht="15.75" customHeight="1">
      <x:c r="Q670" s="3"/>
    </x:row>
    <x:row r="671" ht="15.75" customHeight="1">
      <x:c r="Q671" s="3"/>
    </x:row>
    <x:row r="672" ht="15.75" customHeight="1">
      <x:c r="Q672" s="3"/>
    </x:row>
    <x:row r="673" ht="15.75" customHeight="1">
      <x:c r="Q673" s="3"/>
    </x:row>
    <x:row r="674" ht="15.75" customHeight="1">
      <x:c r="Q674" s="3"/>
    </x:row>
    <x:row r="675" ht="15.75" customHeight="1">
      <x:c r="Q675" s="3"/>
    </x:row>
    <x:row r="676" ht="15.75" customHeight="1">
      <x:c r="Q676" s="3"/>
    </x:row>
    <x:row r="677" ht="15.75" customHeight="1">
      <x:c r="Q677" s="3"/>
    </x:row>
    <x:row r="678" ht="15.75" customHeight="1">
      <x:c r="Q678" s="3"/>
    </x:row>
    <x:row r="679" ht="15.75" customHeight="1">
      <x:c r="Q679" s="3"/>
    </x:row>
    <x:row r="680" ht="15.75" customHeight="1">
      <x:c r="Q680" s="3"/>
    </x:row>
    <x:row r="681" ht="15.75" customHeight="1">
      <x:c r="Q681" s="3"/>
    </x:row>
    <x:row r="682" ht="15.75" customHeight="1">
      <x:c r="Q682" s="3"/>
    </x:row>
    <x:row r="683" ht="15.75" customHeight="1">
      <x:c r="Q683" s="3"/>
    </x:row>
    <x:row r="684" ht="15.75" customHeight="1">
      <x:c r="Q684" s="3"/>
    </x:row>
    <x:row r="685" ht="15.75" customHeight="1">
      <x:c r="Q685" s="3"/>
    </x:row>
    <x:row r="686" ht="15.75" customHeight="1">
      <x:c r="Q686" s="3"/>
    </x:row>
    <x:row r="687" ht="15.75" customHeight="1">
      <x:c r="Q687" s="3"/>
    </x:row>
    <x:row r="688" ht="15.75" customHeight="1">
      <x:c r="Q688" s="3"/>
    </x:row>
    <x:row r="689" ht="15.75" customHeight="1">
      <x:c r="Q689" s="3"/>
    </x:row>
    <x:row r="690" ht="15.75" customHeight="1">
      <x:c r="Q690" s="3"/>
    </x:row>
    <x:row r="691" ht="15.75" customHeight="1">
      <x:c r="Q691" s="3"/>
    </x:row>
    <x:row r="692" ht="15.75" customHeight="1">
      <x:c r="Q692" s="3"/>
    </x:row>
    <x:row r="693" ht="15.75" customHeight="1">
      <x:c r="Q693" s="3"/>
    </x:row>
    <x:row r="694" ht="15.75" customHeight="1">
      <x:c r="Q694" s="3"/>
    </x:row>
    <x:row r="695" ht="15.75" customHeight="1">
      <x:c r="Q695" s="3"/>
    </x:row>
    <x:row r="696" ht="15.75" customHeight="1">
      <x:c r="Q696" s="3"/>
    </x:row>
    <x:row r="697" ht="15.75" customHeight="1">
      <x:c r="Q697" s="3"/>
    </x:row>
    <x:row r="698" ht="15.75" customHeight="1">
      <x:c r="Q698" s="3"/>
    </x:row>
    <x:row r="699" ht="15.75" customHeight="1">
      <x:c r="Q699" s="3"/>
    </x:row>
    <x:row r="700" ht="15.75" customHeight="1">
      <x:c r="Q700" s="3"/>
    </x:row>
    <x:row r="701" ht="15.75" customHeight="1">
      <x:c r="Q701" s="3"/>
    </x:row>
    <x:row r="702" ht="15.75" customHeight="1">
      <x:c r="Q702" s="3"/>
    </x:row>
    <x:row r="703" ht="15.75" customHeight="1">
      <x:c r="Q703" s="3"/>
    </x:row>
    <x:row r="704" ht="15.75" customHeight="1">
      <x:c r="Q704" s="3"/>
    </x:row>
    <x:row r="705" ht="15.75" customHeight="1">
      <x:c r="Q705" s="3"/>
    </x:row>
    <x:row r="706" ht="15.75" customHeight="1">
      <x:c r="Q706" s="3"/>
    </x:row>
    <x:row r="707" ht="15.75" customHeight="1">
      <x:c r="Q707" s="3"/>
    </x:row>
    <x:row r="708" ht="15.75" customHeight="1">
      <x:c r="Q708" s="3"/>
    </x:row>
    <x:row r="709" ht="15.75" customHeight="1">
      <x:c r="Q709" s="3"/>
    </x:row>
    <x:row r="710" ht="15.75" customHeight="1">
      <x:c r="Q710" s="3"/>
    </x:row>
    <x:row r="711" ht="15.75" customHeight="1">
      <x:c r="Q711" s="3"/>
    </x:row>
    <x:row r="712" ht="15.75" customHeight="1">
      <x:c r="Q712" s="3"/>
    </x:row>
    <x:row r="713" ht="15.75" customHeight="1">
      <x:c r="Q713" s="3"/>
    </x:row>
    <x:row r="714" ht="15.75" customHeight="1">
      <x:c r="Q714" s="3"/>
    </x:row>
    <x:row r="715" ht="15.75" customHeight="1">
      <x:c r="Q715" s="3"/>
    </x:row>
    <x:row r="716" ht="15.75" customHeight="1">
      <x:c r="Q716" s="3"/>
    </x:row>
    <x:row r="717" ht="15.75" customHeight="1">
      <x:c r="Q717" s="3"/>
    </x:row>
    <x:row r="718" ht="15.75" customHeight="1">
      <x:c r="Q718" s="3"/>
    </x:row>
    <x:row r="719" ht="15.75" customHeight="1">
      <x:c r="Q719" s="3"/>
    </x:row>
    <x:row r="720" ht="15.75" customHeight="1">
      <x:c r="Q720" s="3"/>
    </x:row>
    <x:row r="721" ht="15.75" customHeight="1">
      <x:c r="Q721" s="3"/>
    </x:row>
    <x:row r="722" ht="15.75" customHeight="1">
      <x:c r="Q722" s="3"/>
    </x:row>
    <x:row r="723" ht="15.75" customHeight="1">
      <x:c r="Q723" s="3"/>
    </x:row>
    <x:row r="724" ht="15.75" customHeight="1">
      <x:c r="Q724" s="3"/>
    </x:row>
    <x:row r="725" ht="15.75" customHeight="1">
      <x:c r="Q725" s="3"/>
    </x:row>
    <x:row r="726" ht="15.75" customHeight="1">
      <x:c r="Q726" s="3"/>
    </x:row>
    <x:row r="727" ht="15.75" customHeight="1">
      <x:c r="Q727" s="3"/>
    </x:row>
    <x:row r="728" ht="15.75" customHeight="1">
      <x:c r="Q728" s="3"/>
    </x:row>
    <x:row r="729" ht="15.75" customHeight="1">
      <x:c r="Q729" s="3"/>
    </x:row>
    <x:row r="730" ht="15.75" customHeight="1">
      <x:c r="Q730" s="3"/>
    </x:row>
    <x:row r="731" ht="15.75" customHeight="1">
      <x:c r="Q731" s="3"/>
    </x:row>
    <x:row r="732" ht="15.75" customHeight="1">
      <x:c r="Q732" s="3"/>
    </x:row>
    <x:row r="733" ht="15.75" customHeight="1">
      <x:c r="Q733" s="3"/>
    </x:row>
    <x:row r="734" ht="15.75" customHeight="1">
      <x:c r="Q734" s="3"/>
    </x:row>
    <x:row r="735" ht="15.75" customHeight="1">
      <x:c r="Q735" s="3"/>
    </x:row>
    <x:row r="736" ht="15.75" customHeight="1">
      <x:c r="Q736" s="3"/>
    </x:row>
    <x:row r="737" ht="15.75" customHeight="1">
      <x:c r="Q737" s="3"/>
    </x:row>
    <x:row r="738" ht="15.75" customHeight="1">
      <x:c r="Q738" s="3"/>
    </x:row>
    <x:row r="739" ht="15.75" customHeight="1">
      <x:c r="Q739" s="3"/>
    </x:row>
    <x:row r="740" ht="15.75" customHeight="1">
      <x:c r="Q740" s="3"/>
    </x:row>
    <x:row r="741" ht="15.75" customHeight="1">
      <x:c r="Q741" s="3"/>
    </x:row>
    <x:row r="742" ht="15.75" customHeight="1">
      <x:c r="Q742" s="3"/>
    </x:row>
    <x:row r="743" ht="15.75" customHeight="1">
      <x:c r="Q743" s="3"/>
    </x:row>
    <x:row r="744" ht="15.75" customHeight="1">
      <x:c r="Q744" s="3"/>
    </x:row>
    <x:row r="745" ht="15.75" customHeight="1">
      <x:c r="Q745" s="3"/>
    </x:row>
    <x:row r="746" ht="15.75" customHeight="1">
      <x:c r="Q746" s="3"/>
    </x:row>
    <x:row r="747" ht="15.75" customHeight="1">
      <x:c r="Q747" s="3"/>
    </x:row>
    <x:row r="748" ht="15.75" customHeight="1">
      <x:c r="Q748" s="3"/>
    </x:row>
    <x:row r="749" ht="15.75" customHeight="1">
      <x:c r="Q749" s="3"/>
    </x:row>
    <x:row r="750" ht="15.75" customHeight="1">
      <x:c r="Q750" s="3"/>
    </x:row>
    <x:row r="751" ht="15.75" customHeight="1">
      <x:c r="Q751" s="3"/>
    </x:row>
    <x:row r="752" ht="15.75" customHeight="1">
      <x:c r="Q752" s="3"/>
    </x:row>
    <x:row r="753" ht="15.75" customHeight="1">
      <x:c r="Q753" s="3"/>
    </x:row>
    <x:row r="754" ht="15.75" customHeight="1">
      <x:c r="Q754" s="3"/>
    </x:row>
    <x:row r="755" ht="15.75" customHeight="1">
      <x:c r="Q755" s="3"/>
    </x:row>
    <x:row r="756" ht="15.75" customHeight="1">
      <x:c r="Q756" s="3"/>
    </x:row>
    <x:row r="757" ht="15.75" customHeight="1">
      <x:c r="Q757" s="3"/>
    </x:row>
    <x:row r="758" ht="15.75" customHeight="1">
      <x:c r="Q758" s="3"/>
    </x:row>
    <x:row r="759" ht="15.75" customHeight="1">
      <x:c r="Q759" s="3"/>
    </x:row>
    <x:row r="760" ht="15.75" customHeight="1">
      <x:c r="Q760" s="3"/>
    </x:row>
    <x:row r="761" ht="15.75" customHeight="1">
      <x:c r="Q761" s="3"/>
    </x:row>
    <x:row r="762" ht="15.75" customHeight="1">
      <x:c r="Q762" s="3"/>
    </x:row>
    <x:row r="763" ht="15.75" customHeight="1">
      <x:c r="Q763" s="3"/>
    </x:row>
    <x:row r="764" ht="15.75" customHeight="1">
      <x:c r="Q764" s="3"/>
    </x:row>
    <x:row r="765" ht="15.75" customHeight="1">
      <x:c r="Q765" s="3"/>
    </x:row>
    <x:row r="766" ht="15.75" customHeight="1">
      <x:c r="Q766" s="3"/>
    </x:row>
    <x:row r="767" ht="15.75" customHeight="1">
      <x:c r="Q767" s="3"/>
    </x:row>
    <x:row r="768" ht="15.75" customHeight="1">
      <x:c r="Q768" s="3"/>
    </x:row>
    <x:row r="769" ht="15.75" customHeight="1">
      <x:c r="Q769" s="3"/>
    </x:row>
    <x:row r="770" ht="15.75" customHeight="1">
      <x:c r="Q770" s="3"/>
    </x:row>
    <x:row r="771" ht="15.75" customHeight="1">
      <x:c r="Q771" s="3"/>
    </x:row>
    <x:row r="772" ht="15.75" customHeight="1">
      <x:c r="Q772" s="3"/>
    </x:row>
    <x:row r="773" ht="15.75" customHeight="1">
      <x:c r="Q773" s="3"/>
    </x:row>
    <x:row r="774" ht="15.75" customHeight="1">
      <x:c r="Q774" s="3"/>
    </x:row>
    <x:row r="775" ht="15.75" customHeight="1">
      <x:c r="Q775" s="3"/>
    </x:row>
    <x:row r="776" ht="15.75" customHeight="1">
      <x:c r="Q776" s="3"/>
    </x:row>
    <x:row r="777" ht="15.75" customHeight="1">
      <x:c r="Q777" s="3"/>
    </x:row>
    <x:row r="778" ht="15.75" customHeight="1">
      <x:c r="Q778" s="3"/>
    </x:row>
    <x:row r="779" ht="15.75" customHeight="1">
      <x:c r="Q779" s="3"/>
    </x:row>
    <x:row r="780" ht="15.75" customHeight="1">
      <x:c r="Q780" s="3"/>
    </x:row>
    <x:row r="781" ht="15.75" customHeight="1">
      <x:c r="Q781" s="3"/>
    </x:row>
    <x:row r="782" ht="15.75" customHeight="1">
      <x:c r="Q782" s="3"/>
    </x:row>
    <x:row r="783" ht="15.75" customHeight="1">
      <x:c r="Q783" s="3"/>
    </x:row>
    <x:row r="784" ht="15.75" customHeight="1">
      <x:c r="Q784" s="3"/>
    </x:row>
    <x:row r="785" ht="15.75" customHeight="1">
      <x:c r="Q785" s="3"/>
    </x:row>
    <x:row r="786" ht="15.75" customHeight="1">
      <x:c r="Q786" s="3"/>
    </x:row>
    <x:row r="787" ht="15.75" customHeight="1">
      <x:c r="Q787" s="3"/>
    </x:row>
    <x:row r="788" ht="15.75" customHeight="1">
      <x:c r="Q788" s="3"/>
    </x:row>
    <x:row r="789" ht="15.75" customHeight="1">
      <x:c r="Q789" s="3"/>
    </x:row>
    <x:row r="790" ht="15.75" customHeight="1">
      <x:c r="Q790" s="3"/>
    </x:row>
    <x:row r="791" ht="15.75" customHeight="1">
      <x:c r="Q791" s="3"/>
    </x:row>
    <x:row r="792" ht="15.75" customHeight="1">
      <x:c r="Q792" s="3"/>
    </x:row>
    <x:row r="793" ht="15.75" customHeight="1">
      <x:c r="Q793" s="3"/>
    </x:row>
    <x:row r="794" ht="15.75" customHeight="1">
      <x:c r="Q794" s="3"/>
    </x:row>
    <x:row r="795" ht="15.75" customHeight="1">
      <x:c r="Q795" s="3"/>
    </x:row>
    <x:row r="796" ht="15.75" customHeight="1">
      <x:c r="Q796" s="3"/>
    </x:row>
    <x:row r="797" ht="15.75" customHeight="1">
      <x:c r="Q797" s="3"/>
    </x:row>
    <x:row r="798" ht="15.75" customHeight="1">
      <x:c r="Q798" s="3"/>
    </x:row>
    <x:row r="799" ht="15.75" customHeight="1">
      <x:c r="Q799" s="3"/>
    </x:row>
    <x:row r="800" ht="15.75" customHeight="1">
      <x:c r="Q800" s="3"/>
    </x:row>
    <x:row r="801" ht="15.75" customHeight="1">
      <x:c r="Q801" s="3"/>
    </x:row>
    <x:row r="802" ht="15.75" customHeight="1">
      <x:c r="Q802" s="3"/>
    </x:row>
    <x:row r="803" ht="15.75" customHeight="1">
      <x:c r="Q803" s="3"/>
    </x:row>
    <x:row r="804" ht="15.75" customHeight="1">
      <x:c r="Q804" s="3"/>
    </x:row>
    <x:row r="805" ht="15.75" customHeight="1">
      <x:c r="Q805" s="3"/>
    </x:row>
    <x:row r="806" ht="15.75" customHeight="1">
      <x:c r="Q806" s="3"/>
    </x:row>
    <x:row r="807" ht="15.75" customHeight="1">
      <x:c r="Q807" s="3"/>
    </x:row>
    <x:row r="808" ht="15.75" customHeight="1">
      <x:c r="Q808" s="3"/>
    </x:row>
    <x:row r="809" ht="15.75" customHeight="1">
      <x:c r="Q809" s="3"/>
    </x:row>
    <x:row r="810" ht="15.75" customHeight="1">
      <x:c r="Q810" s="3"/>
    </x:row>
    <x:row r="811" ht="15.75" customHeight="1">
      <x:c r="Q811" s="3"/>
    </x:row>
    <x:row r="812" ht="15.75" customHeight="1">
      <x:c r="Q812" s="3"/>
    </x:row>
    <x:row r="813" ht="15.75" customHeight="1">
      <x:c r="Q813" s="3"/>
    </x:row>
    <x:row r="814" ht="15.75" customHeight="1">
      <x:c r="Q814" s="3"/>
    </x:row>
    <x:row r="815" ht="15.75" customHeight="1">
      <x:c r="Q815" s="3"/>
    </x:row>
    <x:row r="816" ht="15.75" customHeight="1">
      <x:c r="Q816" s="3"/>
    </x:row>
    <x:row r="817" ht="15.75" customHeight="1">
      <x:c r="Q817" s="3"/>
    </x:row>
    <x:row r="818" ht="15.75" customHeight="1">
      <x:c r="Q818" s="3"/>
    </x:row>
    <x:row r="819" ht="15.75" customHeight="1">
      <x:c r="Q819" s="3"/>
    </x:row>
    <x:row r="820" ht="15.75" customHeight="1">
      <x:c r="Q820" s="3"/>
    </x:row>
    <x:row r="821" ht="15.75" customHeight="1">
      <x:c r="Q821" s="3"/>
    </x:row>
    <x:row r="822" ht="15.75" customHeight="1">
      <x:c r="Q822" s="3"/>
    </x:row>
    <x:row r="823" ht="15.75" customHeight="1">
      <x:c r="Q823" s="3"/>
    </x:row>
    <x:row r="824" ht="15.75" customHeight="1">
      <x:c r="Q824" s="3"/>
    </x:row>
    <x:row r="825" ht="15.75" customHeight="1">
      <x:c r="Q825" s="3"/>
    </x:row>
    <x:row r="826" ht="15.75" customHeight="1">
      <x:c r="Q826" s="3"/>
    </x:row>
    <x:row r="827" ht="15.75" customHeight="1">
      <x:c r="Q827" s="3"/>
    </x:row>
    <x:row r="828" ht="15.75" customHeight="1">
      <x:c r="Q828" s="3"/>
    </x:row>
    <x:row r="829" ht="15.75" customHeight="1">
      <x:c r="Q829" s="3"/>
    </x:row>
    <x:row r="830" ht="15.75" customHeight="1">
      <x:c r="Q830" s="3"/>
    </x:row>
    <x:row r="831" ht="15.75" customHeight="1">
      <x:c r="Q831" s="3"/>
    </x:row>
    <x:row r="832" ht="15.75" customHeight="1">
      <x:c r="Q832" s="3"/>
    </x:row>
    <x:row r="833" ht="15.75" customHeight="1">
      <x:c r="Q833" s="3"/>
    </x:row>
    <x:row r="834" ht="15.75" customHeight="1">
      <x:c r="Q834" s="3"/>
    </x:row>
    <x:row r="835" ht="15.75" customHeight="1">
      <x:c r="Q835" s="3"/>
    </x:row>
    <x:row r="836" ht="15.75" customHeight="1">
      <x:c r="Q836" s="3"/>
    </x:row>
    <x:row r="837" ht="15.75" customHeight="1">
      <x:c r="Q837" s="3"/>
    </x:row>
    <x:row r="838" ht="15.75" customHeight="1">
      <x:c r="Q838" s="3"/>
    </x:row>
    <x:row r="839" ht="15.75" customHeight="1">
      <x:c r="Q839" s="3"/>
    </x:row>
    <x:row r="840" ht="15.75" customHeight="1">
      <x:c r="Q840" s="3"/>
    </x:row>
    <x:row r="841" ht="15.75" customHeight="1">
      <x:c r="Q841" s="3"/>
    </x:row>
    <x:row r="842" ht="15.75" customHeight="1">
      <x:c r="Q842" s="3"/>
    </x:row>
    <x:row r="843" ht="15.75" customHeight="1">
      <x:c r="Q843" s="3"/>
    </x:row>
    <x:row r="844" ht="15.75" customHeight="1">
      <x:c r="Q844" s="3"/>
    </x:row>
    <x:row r="845" ht="15.75" customHeight="1">
      <x:c r="Q845" s="3"/>
    </x:row>
    <x:row r="846" ht="15.75" customHeight="1">
      <x:c r="Q846" s="3"/>
    </x:row>
    <x:row r="847" ht="15.75" customHeight="1">
      <x:c r="Q847" s="3"/>
    </x:row>
    <x:row r="848" ht="15.75" customHeight="1">
      <x:c r="Q848" s="3"/>
    </x:row>
    <x:row r="849" ht="15.75" customHeight="1">
      <x:c r="Q849" s="3"/>
    </x:row>
    <x:row r="850" ht="15.75" customHeight="1">
      <x:c r="Q850" s="3"/>
    </x:row>
    <x:row r="851" ht="15.75" customHeight="1">
      <x:c r="Q851" s="3"/>
    </x:row>
    <x:row r="852" ht="15.75" customHeight="1">
      <x:c r="Q852" s="3"/>
    </x:row>
    <x:row r="853" ht="15.75" customHeight="1">
      <x:c r="Q853" s="3"/>
    </x:row>
    <x:row r="854" ht="15.75" customHeight="1">
      <x:c r="Q854" s="3"/>
    </x:row>
    <x:row r="855" ht="15.75" customHeight="1">
      <x:c r="Q855" s="3"/>
    </x:row>
    <x:row r="856" ht="15.75" customHeight="1">
      <x:c r="Q856" s="3"/>
    </x:row>
    <x:row r="857" ht="15.75" customHeight="1">
      <x:c r="Q857" s="3"/>
    </x:row>
    <x:row r="858" ht="15.75" customHeight="1">
      <x:c r="Q858" s="3"/>
    </x:row>
    <x:row r="859" ht="15.75" customHeight="1">
      <x:c r="Q859" s="3"/>
    </x:row>
    <x:row r="860" ht="15.75" customHeight="1">
      <x:c r="Q860" s="3"/>
    </x:row>
    <x:row r="861" ht="15.75" customHeight="1">
      <x:c r="Q861" s="3"/>
    </x:row>
    <x:row r="862" ht="15.75" customHeight="1">
      <x:c r="Q862" s="3"/>
    </x:row>
    <x:row r="863" ht="15.75" customHeight="1">
      <x:c r="Q863" s="3"/>
    </x:row>
    <x:row r="864" ht="15.75" customHeight="1">
      <x:c r="Q864" s="3"/>
    </x:row>
    <x:row r="865" ht="15.75" customHeight="1">
      <x:c r="Q865" s="3"/>
    </x:row>
    <x:row r="866" ht="15.75" customHeight="1">
      <x:c r="Q866" s="3"/>
    </x:row>
    <x:row r="867" ht="15.75" customHeight="1">
      <x:c r="Q867" s="3"/>
    </x:row>
    <x:row r="868" ht="15.75" customHeight="1">
      <x:c r="Q868" s="3"/>
    </x:row>
    <x:row r="869" ht="15.75" customHeight="1">
      <x:c r="Q869" s="3"/>
    </x:row>
    <x:row r="870" ht="15.75" customHeight="1">
      <x:c r="Q870" s="3"/>
    </x:row>
    <x:row r="871" ht="15.75" customHeight="1">
      <x:c r="Q871" s="3"/>
    </x:row>
    <x:row r="872" ht="15.75" customHeight="1">
      <x:c r="Q872" s="3"/>
    </x:row>
    <x:row r="873" ht="15.75" customHeight="1">
      <x:c r="Q873" s="3"/>
    </x:row>
    <x:row r="874" ht="15.75" customHeight="1">
      <x:c r="Q874" s="3"/>
    </x:row>
    <x:row r="875" ht="15.75" customHeight="1">
      <x:c r="Q875" s="3"/>
    </x:row>
    <x:row r="876" ht="15.75" customHeight="1">
      <x:c r="Q876" s="3"/>
    </x:row>
    <x:row r="877" ht="15.75" customHeight="1">
      <x:c r="Q877" s="3"/>
    </x:row>
    <x:row r="878" ht="15.75" customHeight="1">
      <x:c r="Q878" s="3"/>
    </x:row>
    <x:row r="879" ht="15.75" customHeight="1">
      <x:c r="Q879" s="3"/>
    </x:row>
    <x:row r="880" ht="15.75" customHeight="1">
      <x:c r="Q880" s="3"/>
    </x:row>
    <x:row r="881" ht="15.75" customHeight="1">
      <x:c r="Q881" s="3"/>
    </x:row>
    <x:row r="882" ht="15.75" customHeight="1">
      <x:c r="Q882" s="3"/>
    </x:row>
    <x:row r="883" ht="15.75" customHeight="1">
      <x:c r="Q883" s="3"/>
    </x:row>
    <x:row r="884" ht="15.75" customHeight="1">
      <x:c r="Q884" s="3"/>
    </x:row>
    <x:row r="885" ht="15.75" customHeight="1">
      <x:c r="Q885" s="3"/>
    </x:row>
    <x:row r="886" ht="15.75" customHeight="1">
      <x:c r="Q886" s="3"/>
    </x:row>
    <x:row r="887" ht="15.75" customHeight="1">
      <x:c r="Q887" s="3"/>
    </x:row>
    <x:row r="888" ht="15.75" customHeight="1">
      <x:c r="Q888" s="3"/>
    </x:row>
    <x:row r="889" ht="15.75" customHeight="1">
      <x:c r="Q889" s="3"/>
    </x:row>
    <x:row r="890" ht="15.75" customHeight="1">
      <x:c r="Q890" s="3"/>
    </x:row>
    <x:row r="891" ht="15.75" customHeight="1">
      <x:c r="Q891" s="3"/>
    </x:row>
    <x:row r="892" ht="15.75" customHeight="1">
      <x:c r="Q892" s="3"/>
    </x:row>
    <x:row r="893" ht="15.75" customHeight="1">
      <x:c r="Q893" s="3"/>
    </x:row>
    <x:row r="894" ht="15.75" customHeight="1">
      <x:c r="Q894" s="3"/>
    </x:row>
    <x:row r="895" ht="15.75" customHeight="1">
      <x:c r="Q895" s="3"/>
    </x:row>
    <x:row r="896" ht="15.75" customHeight="1">
      <x:c r="Q896" s="3"/>
    </x:row>
    <x:row r="897" ht="15.75" customHeight="1">
      <x:c r="Q897" s="3"/>
    </x:row>
    <x:row r="898" ht="15.75" customHeight="1">
      <x:c r="Q898" s="3"/>
    </x:row>
    <x:row r="899" ht="15.75" customHeight="1">
      <x:c r="Q899" s="3"/>
    </x:row>
    <x:row r="900" ht="15.75" customHeight="1">
      <x:c r="Q900" s="3"/>
    </x:row>
    <x:row r="901" ht="15.75" customHeight="1">
      <x:c r="Q901" s="3"/>
    </x:row>
    <x:row r="902" ht="15.75" customHeight="1">
      <x:c r="Q902" s="3"/>
    </x:row>
    <x:row r="903" ht="15.75" customHeight="1">
      <x:c r="Q903" s="3"/>
    </x:row>
    <x:row r="904" ht="15.75" customHeight="1">
      <x:c r="Q904" s="3"/>
    </x:row>
    <x:row r="905" ht="15.75" customHeight="1">
      <x:c r="Q905" s="3"/>
    </x:row>
    <x:row r="906" ht="15.75" customHeight="1">
      <x:c r="Q906" s="3"/>
    </x:row>
    <x:row r="907" ht="15.75" customHeight="1">
      <x:c r="Q907" s="3"/>
    </x:row>
    <x:row r="908" ht="15.75" customHeight="1">
      <x:c r="Q908" s="3"/>
    </x:row>
    <x:row r="909" ht="15.75" customHeight="1">
      <x:c r="Q909" s="3"/>
    </x:row>
    <x:row r="910" ht="15.75" customHeight="1">
      <x:c r="Q910" s="3"/>
    </x:row>
    <x:row r="911" ht="15.75" customHeight="1">
      <x:c r="Q911" s="3"/>
    </x:row>
    <x:row r="912" ht="15.75" customHeight="1">
      <x:c r="Q912" s="3"/>
    </x:row>
    <x:row r="913" ht="15.75" customHeight="1">
      <x:c r="Q913" s="3"/>
    </x:row>
    <x:row r="914" ht="15.75" customHeight="1">
      <x:c r="Q914" s="3"/>
    </x:row>
    <x:row r="915" ht="15.75" customHeight="1">
      <x:c r="Q915" s="3"/>
    </x:row>
    <x:row r="916" ht="15.75" customHeight="1">
      <x:c r="Q916" s="3"/>
    </x:row>
    <x:row r="917" ht="15.75" customHeight="1">
      <x:c r="Q917" s="3"/>
    </x:row>
    <x:row r="918" ht="15.75" customHeight="1">
      <x:c r="Q918" s="3"/>
    </x:row>
    <x:row r="919" ht="15.75" customHeight="1">
      <x:c r="Q919" s="3"/>
    </x:row>
    <x:row r="920" ht="15.75" customHeight="1">
      <x:c r="Q920" s="3"/>
    </x:row>
    <x:row r="921" ht="15.75" customHeight="1">
      <x:c r="Q921" s="3"/>
    </x:row>
    <x:row r="922" ht="15.75" customHeight="1">
      <x:c r="Q922" s="3"/>
    </x:row>
    <x:row r="923" ht="15.75" customHeight="1">
      <x:c r="Q923" s="3"/>
    </x:row>
    <x:row r="924" ht="15.75" customHeight="1">
      <x:c r="Q924" s="3"/>
    </x:row>
    <x:row r="925" ht="15.75" customHeight="1">
      <x:c r="Q925" s="3"/>
    </x:row>
    <x:row r="926" ht="15.75" customHeight="1">
      <x:c r="Q926" s="3"/>
    </x:row>
    <x:row r="927" ht="15.75" customHeight="1">
      <x:c r="Q927" s="3"/>
    </x:row>
    <x:row r="928" ht="15.75" customHeight="1">
      <x:c r="Q928" s="3"/>
    </x:row>
    <x:row r="929" ht="15.75" customHeight="1">
      <x:c r="Q929" s="3"/>
    </x:row>
    <x:row r="930" ht="15.75" customHeight="1">
      <x:c r="Q930" s="3"/>
    </x:row>
    <x:row r="931" ht="15.75" customHeight="1">
      <x:c r="Q931" s="3"/>
    </x:row>
    <x:row r="932" ht="15.75" customHeight="1">
      <x:c r="Q932" s="3"/>
    </x:row>
    <x:row r="933" ht="15.75" customHeight="1">
      <x:c r="Q933" s="3"/>
    </x:row>
    <x:row r="934" ht="15.75" customHeight="1">
      <x:c r="Q934" s="3"/>
    </x:row>
    <x:row r="935" ht="15.75" customHeight="1">
      <x:c r="Q935" s="3"/>
    </x:row>
    <x:row r="936" ht="15.75" customHeight="1">
      <x:c r="Q936" s="3"/>
    </x:row>
    <x:row r="937" ht="15.75" customHeight="1">
      <x:c r="Q937" s="3"/>
    </x:row>
    <x:row r="938" ht="15.75" customHeight="1">
      <x:c r="Q938" s="3"/>
    </x:row>
    <x:row r="939" ht="15.75" customHeight="1">
      <x:c r="Q939" s="3"/>
    </x:row>
    <x:row r="940" ht="15.75" customHeight="1">
      <x:c r="Q940" s="3"/>
    </x:row>
    <x:row r="941" ht="15.75" customHeight="1">
      <x:c r="Q941" s="3"/>
    </x:row>
    <x:row r="942" ht="15.75" customHeight="1">
      <x:c r="Q942" s="3"/>
    </x:row>
    <x:row r="943" ht="15.75" customHeight="1">
      <x:c r="Q943" s="3"/>
    </x:row>
    <x:row r="944" ht="15.75" customHeight="1">
      <x:c r="Q944" s="3"/>
    </x:row>
    <x:row r="945" ht="15.75" customHeight="1">
      <x:c r="Q945" s="3"/>
    </x:row>
    <x:row r="946" ht="15.75" customHeight="1">
      <x:c r="Q946" s="3"/>
    </x:row>
    <x:row r="947" ht="15.75" customHeight="1">
      <x:c r="Q947" s="3"/>
    </x:row>
    <x:row r="948" ht="15.75" customHeight="1">
      <x:c r="Q948" s="3"/>
    </x:row>
    <x:row r="949" ht="15.75" customHeight="1">
      <x:c r="Q949" s="3"/>
    </x:row>
    <x:row r="950" ht="15.75" customHeight="1">
      <x:c r="Q950" s="3"/>
    </x:row>
    <x:row r="951" ht="15.75" customHeight="1">
      <x:c r="Q951" s="3"/>
    </x:row>
    <x:row r="952" ht="15.75" customHeight="1">
      <x:c r="Q952" s="3"/>
    </x:row>
    <x:row r="953" ht="15.75" customHeight="1">
      <x:c r="Q953" s="3"/>
    </x:row>
    <x:row r="954" ht="15.75" customHeight="1">
      <x:c r="Q954" s="3"/>
    </x:row>
    <x:row r="955" ht="15.75" customHeight="1">
      <x:c r="Q955" s="3"/>
    </x:row>
    <x:row r="956" ht="15.75" customHeight="1">
      <x:c r="Q956" s="3"/>
    </x:row>
    <x:row r="957" ht="15.75" customHeight="1">
      <x:c r="Q957" s="3"/>
    </x:row>
    <x:row r="958" ht="15.75" customHeight="1">
      <x:c r="Q958" s="3"/>
    </x:row>
    <x:row r="959" ht="15.75" customHeight="1">
      <x:c r="Q959" s="3"/>
    </x:row>
    <x:row r="960" ht="15.75" customHeight="1">
      <x:c r="Q960" s="3"/>
    </x:row>
    <x:row r="961" ht="15.75" customHeight="1">
      <x:c r="Q961" s="3"/>
    </x:row>
    <x:row r="962" ht="15.75" customHeight="1">
      <x:c r="Q962" s="3"/>
    </x:row>
    <x:row r="963" ht="15.75" customHeight="1">
      <x:c r="Q963" s="3"/>
    </x:row>
    <x:row r="964" ht="15.75" customHeight="1">
      <x:c r="Q964" s="3"/>
    </x:row>
    <x:row r="965" ht="15.75" customHeight="1">
      <x:c r="Q965" s="3"/>
    </x:row>
    <x:row r="966" ht="15.75" customHeight="1">
      <x:c r="Q966" s="3"/>
    </x:row>
    <x:row r="967" ht="15.75" customHeight="1">
      <x:c r="Q967" s="3"/>
    </x:row>
    <x:row r="968" ht="15.75" customHeight="1">
      <x:c r="Q968" s="3"/>
    </x:row>
    <x:row r="969" ht="15.75" customHeight="1">
      <x:c r="Q969" s="3"/>
    </x:row>
    <x:row r="970" ht="15.75" customHeight="1">
      <x:c r="Q970" s="3"/>
    </x:row>
    <x:row r="971" ht="15.75" customHeight="1">
      <x:c r="Q971" s="3"/>
    </x:row>
    <x:row r="972" ht="15.75" customHeight="1">
      <x:c r="Q972" s="3"/>
    </x:row>
    <x:row r="973" ht="15.75" customHeight="1">
      <x:c r="Q973" s="3"/>
    </x:row>
    <x:row r="974" ht="15.75" customHeight="1">
      <x:c r="Q974" s="3"/>
    </x:row>
    <x:row r="975" ht="15.75" customHeight="1">
      <x:c r="Q975" s="3"/>
    </x:row>
    <x:row r="976" ht="15.75" customHeight="1">
      <x:c r="Q976" s="3"/>
    </x:row>
    <x:row r="977" ht="15.75" customHeight="1">
      <x:c r="Q977" s="3"/>
    </x:row>
    <x:row r="978" ht="15.75" customHeight="1">
      <x:c r="Q978" s="3"/>
    </x:row>
    <x:row r="979" ht="15.75" customHeight="1">
      <x:c r="Q979" s="3"/>
    </x:row>
    <x:row r="980" ht="15.75" customHeight="1">
      <x:c r="Q980" s="3"/>
    </x:row>
    <x:row r="981" ht="15.75" customHeight="1">
      <x:c r="Q981" s="3"/>
    </x:row>
    <x:row r="982" ht="15.75" customHeight="1">
      <x:c r="Q982" s="3"/>
    </x:row>
    <x:row r="983" ht="15.75" customHeight="1">
      <x:c r="Q983" s="3"/>
    </x:row>
    <x:row r="984" ht="15.75" customHeight="1">
      <x:c r="Q984" s="3"/>
    </x:row>
    <x:row r="985" ht="15.75" customHeight="1">
      <x:c r="Q985" s="3"/>
    </x:row>
    <x:row r="986" ht="15.75" customHeight="1">
      <x:c r="Q986" s="3"/>
    </x:row>
    <x:row r="987" ht="15.75" customHeight="1">
      <x:c r="Q987" s="3"/>
    </x:row>
    <x:row r="988" ht="15.75" customHeight="1">
      <x:c r="Q988" s="3"/>
    </x:row>
    <x:row r="989" ht="15.75" customHeight="1">
      <x:c r="Q989" s="3"/>
    </x:row>
    <x:row r="990" ht="15.75" customHeight="1">
      <x:c r="Q990" s="3"/>
    </x:row>
    <x:row r="991" ht="15.75" customHeight="1">
      <x:c r="Q991" s="3"/>
    </x:row>
    <x:row r="992" ht="15.75" customHeight="1">
      <x:c r="Q992" s="3"/>
    </x:row>
    <x:row r="993" ht="15.75" customHeight="1">
      <x:c r="Q993" s="3"/>
    </x:row>
    <x:row r="994" ht="15.75" customHeight="1">
      <x:c r="Q994" s="3"/>
    </x:row>
    <x:row r="995" ht="15.75" customHeight="1">
      <x:c r="Q995" s="3"/>
    </x:row>
    <x:row r="996" ht="15.75" customHeight="1">
      <x:c r="Q996" s="3"/>
    </x:row>
    <x:row r="997" ht="15.75" customHeight="1">
      <x:c r="Q997" s="3"/>
    </x:row>
    <x:row r="998" ht="15.75" customHeight="1">
      <x:c r="Q998" s="3"/>
    </x:row>
    <x:row r="999" ht="15.75" customHeight="1">
      <x:c r="Q999" s="3"/>
    </x:row>
    <x:row r="1000" ht="15.75" customHeight="1">
      <x:c r="Q1000" s="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96" hidden="0" customWidth="1"/>
    <x:col min="2" max="2" width="4" hidden="0" customWidth="1"/>
  </x:cols>
  <x:sheetData>
    <x:row r="1" ht="25" customHeight="1">
      <x:c r="A1" s="32" t="str">
        <x:v>GREENTARGET | AMAZON FBA PROFIT CALCULATOR</x:v>
      </x:c>
      <x:c r="B1" s="29" t="str"/>
    </x:row>
    <x:row r="2">
      <x:c r="A2" s="33" t="str">
        <x:v>FREE FINANCIAL RESOURCE • PUBLIC-REVIEW VERSION</x:v>
      </x:c>
      <x:c r="B2" s="31" t="str"/>
    </x:row>
    <x:row r="3" ht="25" customHeight="1">
      <x:c r="A3" s="32" t="str">
        <x:v>PURPOSE</x:v>
      </x:c>
      <x:c r="B3" s="29" t="str"/>
    </x:row>
    <x:row r="4">
      <x:c r="A4" s="34" t="str">
        <x:v>Use this model to explore financial performance based on the data and assumptions you enter.</x:v>
      </x:c>
      <x:c r="B4" t="str"/>
    </x:row>
    <x:row r="5" ht="25" customHeight="1">
      <x:c r="A5" s="32" t="str">
        <x:v>HOW TO USE</x:v>
      </x:c>
      <x:c r="B5" s="29" t="str"/>
    </x:row>
    <x:row r="6">
      <x:c r="A6" s="34" t="str">
        <x:v>1. Enter or replace illustrative values in these input areas: Settlement Data; SKU Master; Ad Spend; Overheads.</x:v>
      </x:c>
      <x:c r="B6" t="str"/>
    </x:row>
    <x:row r="7">
      <x:c r="A7" s="34" t="str">
        <x:v>2. Review calculated results and charts in: Dashboard; Profit Calculator.</x:v>
      </x:c>
      <x:c r="B7" t="str"/>
    </x:row>
    <x:row r="8">
      <x:c r="A8" s="34" t="str">
        <x:v>3. Reconcile the underlying amounts to marketplaces, payment processors, bank accounts, and bookkeeping records.</x:v>
      </x:c>
      <x:c r="B8" t="str"/>
    </x:row>
    <x:row r="9">
      <x:c r="A9" s="34" t="str">
        <x:v>4. Do not make significant decisions solely on an unverified template result.</x:v>
      </x:c>
      <x:c r="B9" t="str"/>
    </x:row>
    <x:row r="10" ht="25" customHeight="1">
      <x:c r="A10" s="32" t="str">
        <x:v>LIMITATIONS</x:v>
      </x:c>
      <x:c r="B10" s="29" t="str"/>
    </x:row>
    <x:row r="11">
      <x:c r="A11" s="34" t="str">
        <x:v>This simplified model cannot guarantee SKU profitability without accurate cost, settlement, refunds, advertising attribution, and allocation data.</x:v>
      </x:c>
      <x:c r="B11" t="str"/>
    </x:row>
    <x:row r="12">
      <x:c r="A12" s="34" t="str">
        <x:v>Any included example transactions are illustrative only; verify the source data and formulas before public distribution.</x:v>
      </x:c>
      <x:c r="B12" t="str"/>
    </x:row>
    <x:row r="13" ht="25" customHeight="1">
      <x:c r="A13" s="32" t="str">
        <x:v>USAGE &amp; PROFESSIONAL GUIDANCE</x:v>
      </x:c>
      <x:c r="B13" s="29" t="str"/>
    </x:row>
    <x:row r="14">
      <x:c r="A14" s="34" t="str">
        <x:v>Free for personal or internal business use; do not resell or repackage commercially. Not accounting assurance or personalized advice.</x:v>
      </x:c>
      <x:c r="B14" t="str"/>
    </x:row>
    <x:row r="15">
      <x:c r="A15" s="34" t="str">
        <x:v>https://greentargetaccounting.com</x:v>
      </x:c>
      <x:c r="B15" t="str"/>
    </x:row>
    <x:row r="16">
      <x:c r="A16" s="34" t="str">
        <x:v>https://calendly.com/greentarget/ecommerce-accounting-financial-review-consultation</x:v>
      </x:c>
      <x:c r="B16" t="str"/>
    </x:row>
    <x:row r="17" ht="25" customHeight="1">
      <x:c r="A17" s="32" t="str">
        <x:v>RELEASE STATUS</x:v>
      </x:c>
      <x:c r="B17" s="29" t="str"/>
    </x:row>
    <x:row r="18">
      <x:c r="A18" s="34" t="str">
        <x:v>PUBLIC REVIEW • NOT YET APPROVED FOR WEBSITE DOWNLOAD</x:v>
      </x:c>
      <x:c r="B18" t="str"/>
    </x:row>
    <x:row r="19">
      <x:c r="A19" s="34" t="str">
        <x:v>Source workbook model retained; detailed formula and confidentiality audit pending.</x:v>
      </x:c>
      <x:c r="B19" t="str"/>
    </x:row>
  </x:sheetData>
  <x:pageMargins left="0.7" right="0.7" top="0.75" bottom="0.75" header="0.3" footer="0.3"/>
</x:worksheet>
</file>